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simulateur de vol" sheetId="1" state="hidden" r:id="rId2"/>
    <sheet name="OUTIL CALCU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<sst xmlns="http://schemas.openxmlformats.org/spreadsheetml/2006/main" count="58" uniqueCount="44">
  <si>
    <t xml:space="preserve">Nouveau mode</t>
  </si>
  <si>
    <t xml:space="preserve">PRIX LOCATION SÉJOUR HEBERGEMENT NON CLASSÉ</t>
  </si>
  <si>
    <t xml:space="preserve">RECAPITULATIF</t>
  </si>
  <si>
    <t xml:space="preserve">OUI</t>
  </si>
  <si>
    <t xml:space="preserve">NOMBRE PERSONNES</t>
  </si>
  <si>
    <t xml:space="preserve">NON</t>
  </si>
  <si>
    <t xml:space="preserve">NOMBRE TOTAL DE PERSONNES</t>
  </si>
  <si>
    <t xml:space="preserve">NOMBRE ASSUJETITS</t>
  </si>
  <si>
    <t xml:space="preserve">NOMBRE d'ADULTES (personnes de plus de 18 ans)</t>
  </si>
  <si>
    <t xml:space="preserve">DUREE DU SEJOUR (nuits)</t>
  </si>
  <si>
    <t xml:space="preserve">Nombre moins de 18 ans</t>
  </si>
  <si>
    <t xml:space="preserve">PRIX DU SEJOUR HT</t>
  </si>
  <si>
    <t xml:space="preserve">TAXE DE SEJOUR PAR NUIT/PERSONNE</t>
  </si>
  <si>
    <t xml:space="preserve">NOMBRES DE NUITS DU SÉJOUR</t>
  </si>
  <si>
    <t xml:space="preserve">TAXE ADDITIONNELLE PAR NUIT/PERSONNE</t>
  </si>
  <si>
    <t xml:space="preserve">MONTANT TOTAL COLLECTE A DECLARER</t>
  </si>
  <si>
    <t xml:space="preserve">PRIX LOCATION PAR PERSONNE ET PAR NUIT</t>
  </si>
  <si>
    <t xml:space="preserve">DONT COLLECTIVITE</t>
  </si>
  <si>
    <t xml:space="preserve">DONT DEPARTEMENT</t>
  </si>
  <si>
    <t xml:space="preserve">TAUX DE TAXATION</t>
  </si>
  <si>
    <t xml:space="preserve">MONTANT TOTAL A COLLECTER pour ce séjour</t>
  </si>
  <si>
    <t xml:space="preserve">MONTANT TdS par nuit et par adulte</t>
  </si>
  <si>
    <t xml:space="preserve">Plafonné à</t>
  </si>
  <si>
    <t xml:space="preserve">par adulte et par nuit</t>
  </si>
  <si>
    <t xml:space="preserve">M</t>
  </si>
  <si>
    <t xml:space="preserve">MONTANT TOTAL A COLLECTER PLAFONNÉ</t>
  </si>
  <si>
    <t xml:space="preserve">TARIF MAXIMAL VOTÉ</t>
  </si>
  <si>
    <t xml:space="preserve">Mode actuel</t>
  </si>
  <si>
    <t xml:space="preserve">TARIF PLAFOND APPLICABLE (HOTELS DE TOURISME 4****)</t>
  </si>
  <si>
    <t xml:space="preserve">taux actuel/nuit/adulte</t>
  </si>
  <si>
    <t xml:space="preserve">collecte actuelle</t>
  </si>
  <si>
    <t xml:space="preserve">Taxe additionnelle au profit du département </t>
  </si>
  <si>
    <t xml:space="preserve">Veuillez saisir les données requises dans les cellules blanches pour obtenir le montant à collecter</t>
  </si>
  <si>
    <t xml:space="preserve">CALCUL</t>
  </si>
  <si>
    <t xml:space="preserve">PRIX TOTAL HT SÉJOUR FACTURÉ</t>
  </si>
  <si>
    <t xml:space="preserve">Plafonnement</t>
  </si>
  <si>
    <t xml:space="preserve">NOMBRE D'ADULTES (personnes de plus de 18 ans)</t>
  </si>
  <si>
    <t xml:space="preserve">Nombre de personnes - 18 ans</t>
  </si>
  <si>
    <t xml:space="preserve">Taxe additionnelle au profit du Département </t>
  </si>
  <si>
    <t xml:space="preserve">NOMBRE TOTAL DE NUITS DU SÉJOUR</t>
  </si>
  <si>
    <t xml:space="preserve">Nombre total de personnes</t>
  </si>
  <si>
    <t xml:space="preserve">COUT LOCATION PAR PERSONNE ET PAR NUIT</t>
  </si>
  <si>
    <t xml:space="preserve">NOMBRE DE PERSONNES ASSUJETTIES</t>
  </si>
  <si>
    <t xml:space="preserve">MONTANT TOTAL COLLECTE A PERCEVOIR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</si>
</sst>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€&quot;_-;\-* #,##0.00&quot; €&quot;_-;_-* \-??&quot; €&quot;_-;_-@_-"/>
    <numFmt numFmtId="166" formatCode="General"/>
    <numFmt numFmtId="167" formatCode="0.0%"/>
    <numFmt numFmtId="168" formatCode="_-* #,##0.000&quot; €&quot;_-;\-* #,##0.000&quot; €&quot;_-;_-* \-??&quot; €&quot;_-;_-@_-"/>
    <numFmt numFmtId="169" formatCode="_-* #,##0.00\ [$€-40C]_-;\-* #,##0.00\ [$€-40C]_-;_-* \-??\ [$€-40C]_-;_-@_-"/>
    <numFmt numFmtId="170" formatCode="0.00"/>
    <numFmt numFmtId="171" formatCode="_-* #,##0.000&quot; €&quot;_-;\-* #,##0.000&quot; €&quot;_-;_-* \-???&quot; €&quot;_-;_-@_-"/>
  </numFmts>
  <fonts count="4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i val="true"/>
      <sz val="11"/>
      <color rgb="FFFFFFFF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i val="true"/>
      <sz val="11"/>
      <name val="Calibri"/>
      <family val="2"/>
      <charset val="1"/>
    </font>
    <font>
      <b val="true"/>
      <sz val="16"/>
      <color rgb="FFC00000"/>
      <name val="Wingdings"/>
      <family val="0"/>
      <charset val="2"/>
    </font>
    <font>
      <sz val="12"/>
      <color rgb="FFFFFFFF"/>
      <name val="Calibri"/>
      <family val="2"/>
      <charset val="1"/>
    </font>
    <font>
      <sz val="11"/>
      <color rgb="FFFFFFFF"/>
      <name val="Wingdings"/>
      <family val="0"/>
      <charset val="2"/>
    </font>
    <font>
      <i val="true"/>
      <sz val="12"/>
      <color rgb="FF000000"/>
      <name val="Calibri"/>
      <family val="2"/>
      <charset val="1"/>
    </font>
    <font>
      <sz val="11"/>
      <color rgb="FF7030A0"/>
      <name val="Calibri"/>
      <family val="2"/>
      <charset val="1"/>
    </font>
    <font>
      <b val="true"/>
      <i val="true"/>
      <sz val="11"/>
      <color rgb="FF7030A0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8"/>
      <color rgb="FFC00000"/>
      <name val="Calibri"/>
      <family val="2"/>
      <charset val="1"/>
    </font>
    <font>
      <sz val="11"/>
      <color rgb="FFBFBFBF"/>
      <name val="Calibri"/>
      <family val="2"/>
      <charset val="1"/>
    </font>
    <font>
      <b val="true"/>
      <sz val="11"/>
      <color rgb="FFA6A6A6"/>
      <name val="Calibri"/>
      <family val="2"/>
      <charset val="1"/>
    </font>
    <font>
      <sz val="11"/>
      <color rgb="FFC9211E"/>
      <name val="Calibri"/>
      <family val="2"/>
      <charset val="1"/>
    </font>
    <font>
      <b val="true"/>
      <sz val="11"/>
      <color rgb="FFC9211E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1"/>
      <color rgb="FFBFBFB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4C7E7"/>
      <name val="Calibri"/>
      <family val="2"/>
      <charset val="1"/>
    </font>
    <font>
      <i val="true"/>
      <sz val="11"/>
      <color rgb="FFB4C7E7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i val="true"/>
      <sz val="11"/>
      <color rgb="FFFF0000"/>
      <name val="Calibri"/>
      <family val="2"/>
      <charset val="1"/>
    </font>
    <font>
      <b val="true"/>
      <sz val="12"/>
      <color rgb="FFBFBFBF"/>
      <name val="Calibri"/>
      <family val="2"/>
      <charset val="1"/>
    </font>
    <font>
      <i val="true"/>
      <sz val="11"/>
      <color rgb="FFBFBFBF"/>
      <name val="Calibri"/>
      <family val="2"/>
      <charset val="1"/>
    </font>
    <font>
      <i val="true"/>
      <sz val="12"/>
      <color rgb="FFBFBFBF"/>
      <name val="Calibri"/>
      <family val="2"/>
      <charset val="1"/>
    </font>
    <font>
      <b val="true"/>
      <i val="true"/>
      <sz val="11"/>
      <color rgb="FFBFBFBF"/>
      <name val="Calibri"/>
      <family val="2"/>
      <charset val="1"/>
    </font>
    <font>
      <sz val="12"/>
      <color rgb="FFBFBFBF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9D9D9"/>
        <bgColor rgb="FFC5E0B4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D9D9D9"/>
      </patternFill>
    </fill>
    <fill>
      <patternFill patternType="solid">
        <fgColor rgb="FF92D050"/>
        <bgColor rgb="FFA6A6A6"/>
      </patternFill>
    </fill>
    <fill>
      <patternFill patternType="solid">
        <fgColor rgb="FFBFBFBF"/>
        <bgColor rgb="FFB4C7E7"/>
      </patternFill>
    </fill>
    <fill>
      <patternFill patternType="solid">
        <fgColor rgb="FFFFFFFF"/>
        <bgColor rgb="FFF2F2F2"/>
      </patternFill>
    </fill>
    <fill>
      <patternFill patternType="solid">
        <fgColor rgb="FFB4C7E7"/>
        <bgColor rgb="FFBFBFBF"/>
      </patternFill>
    </fill>
    <fill>
      <patternFill patternType="solid">
        <fgColor rgb="FF808080"/>
        <bgColor rgb="FF666699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2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5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9" fillId="3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6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7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9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4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10" borderId="1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1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6" fillId="8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1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11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6" fillId="1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1" fillId="1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3" fillId="1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1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1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4" fillId="10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5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6" fillId="8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3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3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8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39" fillId="8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6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3" fillId="8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3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3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38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1">
    <dxf>
      <font>
        <b val="0"/>
        <i val="0"/>
        <strike val="0"/>
        <color rgb="FFFFFFFF"/>
      </font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b val="1"/>
        <i val="0"/>
      </font>
      <fill>
        <patternFill>
          <bgColor rgb="FFFFC000"/>
        </patternFill>
      </fill>
    </dxf>
    <dxf>
      <font>
        <color rgb="FFFFFFFF"/>
      </font>
      <fill>
        <patternFill>
          <bgColor rgb="FFFFFFFF"/>
        </patternFill>
      </fill>
    </dxf>
    <dxf>
      <font>
        <b val="1"/>
        <i val="1"/>
        <color rgb="FFC00000"/>
      </font>
      <fill>
        <patternFill>
          <bgColor rgb="FFFFFF00"/>
        </patternFill>
      </fill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color rgb="FFFFFFFF"/>
      </font>
    </dxf>
    <dxf>
      <font>
        <b val="0"/>
        <i val="0"/>
        <strike val="0"/>
        <color rgb="FFBFBFBF"/>
      </font>
      <fill>
        <patternFill>
          <bgColor rgb="FFBFBFB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D9D9D9"/>
      <rgbColor rgb="FF3366FF"/>
      <rgbColor rgb="FF33CCCC"/>
      <rgbColor rgb="FF92D05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10.8125" defaultRowHeight="14.4" zeroHeight="false" outlineLevelRow="0" outlineLevelCol="0"/>
  <cols>
    <col collapsed="false" customWidth="true" hidden="false" outlineLevel="0" max="1" min="1" style="0" width="48.42"/>
    <col collapsed="false" customWidth="true" hidden="false" outlineLevel="0" max="2" min="2" style="0" width="14.55"/>
    <col collapsed="false" customWidth="true" hidden="false" outlineLevel="0" max="3" min="3" style="0" width="5.01"/>
    <col collapsed="false" customWidth="true" hidden="false" outlineLevel="0" max="4" min="4" style="0" width="11.99"/>
    <col collapsed="false" customWidth="true" hidden="false" outlineLevel="0" max="5" min="5" style="0" width="9.33"/>
  </cols>
  <sheetData>
    <row r="1" customFormat="false" ht="15.75" hidden="false" customHeight="false" outlineLevel="0" collapsed="false">
      <c r="B1" s="1" t="s">
        <v>0</v>
      </c>
      <c r="J1" s="2"/>
      <c r="K1" s="2"/>
      <c r="L1" s="2"/>
    </row>
    <row r="2" customFormat="false" ht="15" hidden="false" customHeight="false" outlineLevel="0" collapsed="false">
      <c r="A2" s="0" t="s">
        <v>1</v>
      </c>
      <c r="B2" s="3" t="n">
        <v>500</v>
      </c>
      <c r="C2" s="4"/>
      <c r="E2" s="5" t="s">
        <v>2</v>
      </c>
      <c r="F2" s="5"/>
      <c r="G2" s="5"/>
      <c r="H2" s="5"/>
      <c r="I2" s="5"/>
      <c r="J2" s="2"/>
      <c r="K2" s="6" t="s">
        <v>3</v>
      </c>
      <c r="L2" s="2"/>
    </row>
    <row r="3" customFormat="false" ht="15.75" hidden="false" customHeight="false" outlineLevel="0" collapsed="false">
      <c r="C3" s="7"/>
      <c r="E3" s="8"/>
      <c r="F3" s="9"/>
      <c r="G3" s="9"/>
      <c r="H3" s="10" t="s">
        <v>4</v>
      </c>
      <c r="I3" s="11" t="n">
        <f aca="false">B4</f>
        <v>4</v>
      </c>
      <c r="J3" s="2"/>
      <c r="K3" s="6" t="s">
        <v>5</v>
      </c>
      <c r="L3" s="2"/>
    </row>
    <row r="4" customFormat="false" ht="15.75" hidden="false" customHeight="false" outlineLevel="0" collapsed="false">
      <c r="A4" s="0" t="s">
        <v>6</v>
      </c>
      <c r="B4" s="12" t="n">
        <v>4</v>
      </c>
      <c r="C4" s="7"/>
      <c r="E4" s="8"/>
      <c r="F4" s="9"/>
      <c r="G4" s="9"/>
      <c r="H4" s="10" t="s">
        <v>7</v>
      </c>
      <c r="I4" s="13" t="n">
        <f aca="false">B5</f>
        <v>2</v>
      </c>
      <c r="J4" s="2"/>
      <c r="K4" s="2"/>
      <c r="L4" s="2"/>
    </row>
    <row r="5" customFormat="false" ht="15.75" hidden="false" customHeight="false" outlineLevel="0" collapsed="false">
      <c r="A5" s="0" t="s">
        <v>8</v>
      </c>
      <c r="B5" s="12" t="n">
        <v>2</v>
      </c>
      <c r="C5" s="7"/>
      <c r="E5" s="8"/>
      <c r="F5" s="9"/>
      <c r="G5" s="9"/>
      <c r="H5" s="10" t="s">
        <v>9</v>
      </c>
      <c r="I5" s="13" t="n">
        <f aca="false">B8</f>
        <v>7</v>
      </c>
      <c r="J5" s="2"/>
      <c r="K5" s="2"/>
      <c r="L5" s="2"/>
    </row>
    <row r="6" customFormat="false" ht="15" hidden="false" customHeight="false" outlineLevel="0" collapsed="false">
      <c r="A6" s="14" t="s">
        <v>10</v>
      </c>
      <c r="B6" s="14" t="n">
        <f aca="false">B4-B5</f>
        <v>2</v>
      </c>
      <c r="C6" s="15"/>
      <c r="E6" s="8"/>
      <c r="F6" s="9"/>
      <c r="G6" s="9"/>
      <c r="H6" s="10" t="s">
        <v>11</v>
      </c>
      <c r="I6" s="16" t="n">
        <f aca="false">B2</f>
        <v>500</v>
      </c>
      <c r="J6" s="2"/>
    </row>
    <row r="7" customFormat="false" ht="15.75" hidden="false" customHeight="false" outlineLevel="0" collapsed="false">
      <c r="C7" s="7"/>
      <c r="E7" s="8"/>
      <c r="F7" s="9"/>
      <c r="G7" s="9"/>
      <c r="H7" s="10" t="s">
        <v>12</v>
      </c>
      <c r="I7" s="17" t="n">
        <f aca="false">IF(B18="DEPASSEMENT",(I16/B8/B5),B15)</f>
        <v>0.625</v>
      </c>
      <c r="J7" s="2"/>
    </row>
    <row r="8" customFormat="false" ht="15" hidden="false" customHeight="false" outlineLevel="0" collapsed="false">
      <c r="A8" s="0" t="s">
        <v>13</v>
      </c>
      <c r="B8" s="12" t="n">
        <v>7</v>
      </c>
      <c r="C8" s="7"/>
      <c r="E8" s="8"/>
      <c r="F8" s="9"/>
      <c r="G8" s="9"/>
      <c r="H8" s="10" t="s">
        <v>14</v>
      </c>
      <c r="I8" s="18" t="n">
        <f aca="false">(IF(D22="OUI",(I15*10%),0)/B8)/B5</f>
        <v>0</v>
      </c>
      <c r="J8" s="2"/>
    </row>
    <row r="9" customFormat="false" ht="16.5" hidden="false" customHeight="false" outlineLevel="0" collapsed="false">
      <c r="C9" s="7"/>
      <c r="E9" s="19"/>
      <c r="F9" s="20"/>
      <c r="G9" s="20"/>
      <c r="H9" s="21" t="s">
        <v>15</v>
      </c>
      <c r="I9" s="22" t="n">
        <f aca="false">IF(B18="depassement",B16,B14)</f>
        <v>8.75</v>
      </c>
      <c r="J9" s="2"/>
    </row>
    <row r="10" customFormat="false" ht="15" hidden="false" customHeight="false" outlineLevel="0" collapsed="false">
      <c r="A10" s="0" t="s">
        <v>16</v>
      </c>
      <c r="B10" s="23" t="n">
        <f aca="false">(B2/(B8))/B4</f>
        <v>17.8571428571429</v>
      </c>
      <c r="C10" s="24"/>
      <c r="E10" s="8"/>
      <c r="F10" s="9"/>
      <c r="G10" s="9"/>
      <c r="H10" s="10" t="s">
        <v>17</v>
      </c>
      <c r="I10" s="17" t="n">
        <f aca="false">IF(B18="depassement",I16,I14)</f>
        <v>8.75</v>
      </c>
      <c r="J10" s="2"/>
      <c r="K10" s="2"/>
      <c r="L10" s="2"/>
    </row>
    <row r="11" customFormat="false" ht="15.75" hidden="false" customHeight="false" outlineLevel="0" collapsed="false">
      <c r="C11" s="7"/>
      <c r="E11" s="25"/>
      <c r="F11" s="26"/>
      <c r="G11" s="26"/>
      <c r="H11" s="27" t="s">
        <v>18</v>
      </c>
      <c r="I11" s="28" t="n">
        <f aca="false">IF(B18="depassement",G16,G14)</f>
        <v>0</v>
      </c>
    </row>
    <row r="12" customFormat="false" ht="15.75" hidden="false" customHeight="false" outlineLevel="0" collapsed="false">
      <c r="A12" s="0" t="s">
        <v>19</v>
      </c>
      <c r="B12" s="29" t="n">
        <v>0.035</v>
      </c>
      <c r="C12" s="30"/>
      <c r="D12" s="7"/>
    </row>
    <row r="13" customFormat="false" ht="15" hidden="false" customHeight="false" outlineLevel="0" collapsed="false">
      <c r="D13" s="7"/>
      <c r="I13" s="31" t="str">
        <f aca="false">IF(D22="oui","Montant hors taxe additionnelle","")</f>
        <v/>
      </c>
    </row>
    <row r="14" customFormat="false" ht="15.6" hidden="false" customHeight="false" outlineLevel="0" collapsed="false">
      <c r="A14" s="32" t="s">
        <v>20</v>
      </c>
      <c r="B14" s="33" t="n">
        <f aca="false">(B15*B8*B5)+G14</f>
        <v>8.75</v>
      </c>
      <c r="D14" s="34" t="str">
        <f aca="false">IF(D22="OUI","Montant taxe additionnelle :","")</f>
        <v/>
      </c>
      <c r="E14" s="6"/>
      <c r="F14" s="6"/>
      <c r="G14" s="35" t="n">
        <f aca="false">IF(D22="OUI",(I14*10%),0)</f>
        <v>0</v>
      </c>
      <c r="H14" s="6"/>
      <c r="I14" s="36" t="n">
        <f aca="false">((B10*B12)*(B8))*B5</f>
        <v>8.75</v>
      </c>
      <c r="J14" s="6"/>
    </row>
    <row r="15" customFormat="false" ht="20.4" hidden="false" customHeight="false" outlineLevel="0" collapsed="false">
      <c r="A15" s="37" t="s">
        <v>21</v>
      </c>
      <c r="B15" s="38" t="n">
        <f aca="false">B10*B12</f>
        <v>0.625</v>
      </c>
      <c r="C15" s="39" t="str">
        <f aca="false">IF(B18="DEPASSEMENT",M15,"")</f>
        <v/>
      </c>
      <c r="D15" s="40" t="s">
        <v>22</v>
      </c>
      <c r="E15" s="41" t="n">
        <f aca="false">IF(D18&lt;=D20,D18,IF(D18&gt;D20,D20,""))</f>
        <v>2.3</v>
      </c>
      <c r="F15" s="42" t="s">
        <v>23</v>
      </c>
      <c r="G15" s="43"/>
      <c r="H15" s="43"/>
      <c r="I15" s="44" t="n">
        <f aca="false">IF(B18="depassement",I16,I14)</f>
        <v>8.75</v>
      </c>
      <c r="M15" s="45" t="s">
        <v>24</v>
      </c>
    </row>
    <row r="16" customFormat="false" ht="15.6" hidden="false" customHeight="false" outlineLevel="0" collapsed="false">
      <c r="A16" s="46" t="s">
        <v>25</v>
      </c>
      <c r="B16" s="47" t="n">
        <f aca="false">IF(D18&lt;D20,D18*B8*B5,D20*B8*B5)+G16</f>
        <v>32.2</v>
      </c>
      <c r="D16" s="48" t="str">
        <f aca="false">IF(D22="OUI","Montant taxe additionnelle :","")</f>
        <v/>
      </c>
      <c r="E16" s="6"/>
      <c r="F16" s="6"/>
      <c r="G16" s="49" t="n">
        <f aca="false">IF(D22="OUI",(I16*10%),0)</f>
        <v>0</v>
      </c>
      <c r="H16" s="6"/>
      <c r="I16" s="50" t="n">
        <f aca="false">IF(D18&lt;D20,D18*B8*B5,D20*B8*B5)</f>
        <v>32.2</v>
      </c>
    </row>
    <row r="17" customFormat="false" ht="15.75" hidden="false" customHeight="false" outlineLevel="0" collapsed="false">
      <c r="C17" s="7"/>
    </row>
    <row r="18" customFormat="false" ht="15" hidden="false" customHeight="false" outlineLevel="0" collapsed="false">
      <c r="A18" s="51" t="s">
        <v>26</v>
      </c>
      <c r="B18" s="52" t="str">
        <f aca="false">IF(B15&gt;D20,"DEPASSEMENT",IF(B15&gt;D18,"DEPASSEMENT",""))</f>
        <v/>
      </c>
      <c r="D18" s="53" t="n">
        <v>2.3</v>
      </c>
      <c r="H18" s="54" t="s">
        <v>27</v>
      </c>
    </row>
    <row r="19" customFormat="false" ht="15.75" hidden="false" customHeight="false" outlineLevel="0" collapsed="false">
      <c r="D19" s="55"/>
    </row>
    <row r="20" customFormat="false" ht="15.75" hidden="false" customHeight="false" outlineLevel="0" collapsed="false">
      <c r="B20" s="56" t="s">
        <v>28</v>
      </c>
      <c r="D20" s="57" t="n">
        <v>2.3</v>
      </c>
      <c r="H20" s="58" t="n">
        <v>0.4</v>
      </c>
      <c r="I20" s="0" t="s">
        <v>29</v>
      </c>
    </row>
    <row r="21" customFormat="false" ht="15" hidden="false" customHeight="false" outlineLevel="0" collapsed="false">
      <c r="H21" s="59" t="n">
        <f aca="false">(H20*(B8)*B5)</f>
        <v>5.6</v>
      </c>
      <c r="I21" s="0" t="s">
        <v>30</v>
      </c>
    </row>
    <row r="22" customFormat="false" ht="14.4" hidden="false" customHeight="false" outlineLevel="0" collapsed="false">
      <c r="B22" s="51" t="s">
        <v>31</v>
      </c>
      <c r="D22" s="60" t="s">
        <v>5</v>
      </c>
    </row>
  </sheetData>
  <mergeCells count="1">
    <mergeCell ref="E2:I2"/>
  </mergeCells>
  <conditionalFormatting sqref="B18:C18">
    <cfRule type="cellIs" priority="2" operator="equal" aboveAverage="0" equalAverage="0" bottom="0" percent="0" rank="0" text="" dxfId="0">
      <formula>"DEPASSEMENT"</formula>
    </cfRule>
  </conditionalFormatting>
  <conditionalFormatting sqref="B14">
    <cfRule type="expression" priority="3" aboveAverage="0" equalAverage="0" bottom="0" percent="0" rank="0" text="" dxfId="1">
      <formula>$B18="DEPASSEMENT"</formula>
    </cfRule>
  </conditionalFormatting>
  <conditionalFormatting sqref="A14">
    <cfRule type="expression" priority="4" aboveAverage="0" equalAverage="0" bottom="0" percent="0" rank="0" text="" dxfId="2">
      <formula>$B18="DEPASSEMENT"</formula>
    </cfRule>
  </conditionalFormatting>
  <conditionalFormatting sqref="B16">
    <cfRule type="expression" priority="5" aboveAverage="0" equalAverage="0" bottom="0" percent="0" rank="0" text="" dxfId="3">
      <formula>$B$18=""</formula>
    </cfRule>
    <cfRule type="expression" priority="6" aboveAverage="0" equalAverage="0" bottom="0" percent="0" rank="0" text="" dxfId="4">
      <formula>$B$18="DEPASSEMENT"</formula>
    </cfRule>
  </conditionalFormatting>
  <conditionalFormatting sqref="A16">
    <cfRule type="expression" priority="7" aboveAverage="0" equalAverage="0" bottom="0" percent="0" rank="0" text="" dxfId="5">
      <formula>$B$18=""</formula>
    </cfRule>
  </conditionalFormatting>
  <conditionalFormatting sqref="A15:B15">
    <cfRule type="expression" priority="8" aboveAverage="0" equalAverage="0" bottom="0" percent="0" rank="0" text="" dxfId="6">
      <formula>$B$18="DEPASSEMENT"</formula>
    </cfRule>
  </conditionalFormatting>
  <conditionalFormatting sqref="D15">
    <cfRule type="expression" priority="9" aboveAverage="0" equalAverage="0" bottom="0" percent="0" rank="0" text="" dxfId="7">
      <formula>$B$18="DEPASSEMENT"</formula>
    </cfRule>
  </conditionalFormatting>
  <conditionalFormatting sqref="E15:F15">
    <cfRule type="expression" priority="10" aboveAverage="0" equalAverage="0" bottom="0" percent="0" rank="0" text="" dxfId="8">
      <formula>$B$18="DEPASSEMENT"</formula>
    </cfRule>
  </conditionalFormatting>
  <conditionalFormatting sqref="I13">
    <cfRule type="expression" priority="11" aboveAverage="0" equalAverage="0" bottom="0" percent="0" rank="0" text="" dxfId="9">
      <formula>$D$22="non"</formula>
    </cfRule>
  </conditionalFormatting>
  <dataValidations count="1">
    <dataValidation allowBlank="true" operator="between" showDropDown="false" showErrorMessage="true" showInputMessage="true" sqref="D22" type="list">
      <formula1>$K$2:$K$3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73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10.8125" defaultRowHeight="14.4" zeroHeight="false" outlineLevelRow="0" outlineLevelCol="0"/>
  <cols>
    <col collapsed="false" customWidth="true" hidden="false" outlineLevel="0" max="1" min="1" style="61" width="4.1"/>
    <col collapsed="false" customWidth="true" hidden="false" outlineLevel="0" max="2" min="2" style="61" width="48.42"/>
    <col collapsed="false" customWidth="true" hidden="false" outlineLevel="0" max="3" min="3" style="61" width="1.33"/>
    <col collapsed="false" customWidth="true" hidden="false" outlineLevel="0" max="4" min="4" style="61" width="14.55"/>
    <col collapsed="false" customWidth="true" hidden="false" outlineLevel="0" max="5" min="5" style="61" width="5.01"/>
    <col collapsed="false" customWidth="true" hidden="false" outlineLevel="0" max="6" min="6" style="61" width="11.99"/>
    <col collapsed="false" customWidth="true" hidden="false" outlineLevel="0" max="7" min="7" style="0" width="14.43"/>
    <col collapsed="false" customWidth="true" hidden="false" outlineLevel="0" max="8" min="8" style="0" width="18.12"/>
    <col collapsed="false" customWidth="true" hidden="false" outlineLevel="0" max="9" min="9" style="0" width="21.56"/>
    <col collapsed="false" customWidth="true" hidden="false" outlineLevel="0" max="11" min="11" style="0" width="12.44"/>
    <col collapsed="false" customWidth="true" hidden="false" outlineLevel="0" max="31" min="12" style="61" width="11.45"/>
  </cols>
  <sheetData>
    <row r="1" customFormat="false" ht="28.5" hidden="false" customHeight="true" outlineLevel="0" collapsed="false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customFormat="false" ht="24" hidden="false" customHeight="false" outlineLevel="0" collapsed="false">
      <c r="D2" s="63" t="s">
        <v>33</v>
      </c>
      <c r="F2" s="64"/>
      <c r="G2" s="61"/>
      <c r="H2" s="61"/>
      <c r="I2" s="61"/>
      <c r="J2" s="61"/>
      <c r="K2" s="61"/>
      <c r="M2" s="65"/>
    </row>
    <row r="3" customFormat="false" ht="15" hidden="false" customHeight="false" outlineLevel="0" collapsed="false">
      <c r="B3" s="66" t="s">
        <v>34</v>
      </c>
      <c r="C3" s="67"/>
      <c r="D3" s="68"/>
      <c r="E3" s="69"/>
      <c r="G3" s="61"/>
      <c r="H3" s="70" t="s">
        <v>35</v>
      </c>
      <c r="I3" s="71" t="e">
        <f aca="false">IF(D19&gt;F24,"DEPASSEMENT",IF(D19&gt;J3,"DEPASSEMENT",""))</f>
        <v>#DIV/0!</v>
      </c>
      <c r="J3" s="72" t="n">
        <v>1.4</v>
      </c>
      <c r="K3" s="61"/>
      <c r="M3" s="65" t="s">
        <v>3</v>
      </c>
    </row>
    <row r="4" customFormat="false" ht="15.75" hidden="false" customHeight="false" outlineLevel="0" collapsed="false">
      <c r="B4" s="67"/>
      <c r="C4" s="67"/>
      <c r="E4" s="73"/>
      <c r="G4" s="61"/>
      <c r="H4" s="61"/>
      <c r="I4" s="61"/>
      <c r="J4" s="61"/>
      <c r="K4" s="61"/>
      <c r="M4" s="65" t="s">
        <v>5</v>
      </c>
    </row>
    <row r="5" customFormat="false" ht="15" hidden="false" customHeight="false" outlineLevel="0" collapsed="false">
      <c r="B5" s="66" t="s">
        <v>6</v>
      </c>
      <c r="C5" s="67"/>
      <c r="D5" s="74"/>
      <c r="E5" s="73"/>
      <c r="G5" s="61"/>
      <c r="H5" s="70" t="s">
        <v>19</v>
      </c>
      <c r="I5" s="61"/>
      <c r="J5" s="75" t="n">
        <v>0.04</v>
      </c>
      <c r="K5" s="61"/>
      <c r="M5" s="65"/>
    </row>
    <row r="6" customFormat="false" ht="15" hidden="false" customHeight="false" outlineLevel="0" collapsed="false">
      <c r="B6" s="66" t="s">
        <v>36</v>
      </c>
      <c r="C6" s="67"/>
      <c r="D6" s="74"/>
      <c r="E6" s="73"/>
      <c r="G6" s="61"/>
      <c r="H6" s="61"/>
      <c r="I6" s="61"/>
      <c r="J6" s="61"/>
      <c r="K6" s="61"/>
      <c r="M6" s="65"/>
    </row>
    <row r="7" customFormat="false" ht="13.8" hidden="false" customHeight="false" outlineLevel="0" collapsed="false">
      <c r="B7" s="76" t="s">
        <v>37</v>
      </c>
      <c r="C7" s="76"/>
      <c r="D7" s="77"/>
      <c r="E7" s="78"/>
      <c r="G7" s="61"/>
      <c r="H7" s="79"/>
      <c r="I7" s="80" t="s">
        <v>38</v>
      </c>
      <c r="J7" s="81" t="s">
        <v>3</v>
      </c>
      <c r="K7" s="61"/>
      <c r="M7" s="65"/>
    </row>
    <row r="8" customFormat="false" ht="15.75" hidden="false" customHeight="false" outlineLevel="0" collapsed="false">
      <c r="B8" s="67"/>
      <c r="C8" s="67"/>
      <c r="E8" s="73"/>
      <c r="G8" s="61"/>
      <c r="H8" s="61"/>
      <c r="I8" s="61"/>
      <c r="J8" s="61"/>
      <c r="K8" s="61"/>
    </row>
    <row r="9" customFormat="false" ht="17.35" hidden="false" customHeight="false" outlineLevel="0" collapsed="false">
      <c r="B9" s="66" t="s">
        <v>39</v>
      </c>
      <c r="C9" s="67"/>
      <c r="D9" s="74"/>
      <c r="E9" s="73"/>
      <c r="G9" s="82" t="s">
        <v>2</v>
      </c>
      <c r="H9" s="82"/>
      <c r="I9" s="82"/>
      <c r="J9" s="82"/>
      <c r="K9" s="82"/>
    </row>
    <row r="10" customFormat="false" ht="13.8" hidden="false" customHeight="false" outlineLevel="0" collapsed="false">
      <c r="B10" s="67"/>
      <c r="C10" s="67"/>
      <c r="E10" s="73"/>
      <c r="G10" s="83"/>
      <c r="H10" s="84"/>
      <c r="I10" s="84"/>
      <c r="J10" s="85" t="s">
        <v>40</v>
      </c>
      <c r="K10" s="86" t="n">
        <f aca="false">D5</f>
        <v>0</v>
      </c>
    </row>
    <row r="11" customFormat="false" ht="15" hidden="false" customHeight="false" outlineLevel="0" collapsed="false">
      <c r="B11" s="67" t="s">
        <v>41</v>
      </c>
      <c r="C11" s="67"/>
      <c r="D11" s="87" t="e">
        <f aca="false">(D3/(D9))/D5</f>
        <v>#DIV/0!</v>
      </c>
      <c r="E11" s="88"/>
      <c r="G11" s="83"/>
      <c r="H11" s="84"/>
      <c r="I11" s="89"/>
      <c r="J11" s="85" t="s">
        <v>42</v>
      </c>
      <c r="K11" s="86" t="n">
        <f aca="false">D6</f>
        <v>0</v>
      </c>
    </row>
    <row r="12" customFormat="false" ht="13.8" hidden="false" customHeight="false" outlineLevel="0" collapsed="false">
      <c r="D12" s="88"/>
      <c r="E12" s="88"/>
      <c r="G12" s="83"/>
      <c r="H12" s="84"/>
      <c r="I12" s="89"/>
      <c r="J12" s="85" t="s">
        <v>9</v>
      </c>
      <c r="K12" s="86" t="n">
        <f aca="false">D9</f>
        <v>0</v>
      </c>
    </row>
    <row r="13" customFormat="false" ht="13.8" hidden="false" customHeight="false" outlineLevel="0" collapsed="false">
      <c r="A13" s="65"/>
      <c r="B13" s="65"/>
      <c r="C13" s="65"/>
      <c r="D13" s="90"/>
      <c r="E13" s="90"/>
      <c r="F13" s="65"/>
      <c r="G13" s="83"/>
      <c r="H13" s="84"/>
      <c r="I13" s="89"/>
      <c r="J13" s="85" t="s">
        <v>11</v>
      </c>
      <c r="K13" s="91" t="n">
        <f aca="false">D3</f>
        <v>0</v>
      </c>
    </row>
    <row r="14" customFormat="false" ht="13.8" hidden="false" customHeight="false" outlineLevel="0" collapsed="false">
      <c r="A14" s="65"/>
      <c r="B14" s="65"/>
      <c r="C14" s="65"/>
      <c r="D14" s="90"/>
      <c r="E14" s="90"/>
      <c r="F14" s="65"/>
      <c r="G14" s="83"/>
      <c r="H14" s="84"/>
      <c r="I14" s="89"/>
      <c r="J14" s="85" t="s">
        <v>12</v>
      </c>
      <c r="K14" s="92" t="e">
        <f aca="false">IF(I3="DEPASSEMENT",(J20/D6/D9),D19)</f>
        <v>#DIV/0!</v>
      </c>
    </row>
    <row r="15" customFormat="false" ht="15" hidden="false" customHeight="false" outlineLevel="0" collapsed="false">
      <c r="A15" s="65"/>
      <c r="B15" s="65"/>
      <c r="C15" s="65"/>
      <c r="D15" s="90"/>
      <c r="E15" s="90"/>
      <c r="F15" s="65"/>
      <c r="G15" s="93"/>
      <c r="H15" s="94"/>
      <c r="I15" s="94"/>
      <c r="J15" s="95" t="s">
        <v>14</v>
      </c>
      <c r="K15" s="96" t="e">
        <f aca="false">(IF(J7="OUI",(J19*10%),0)/D6)/D9</f>
        <v>#DIV/0!</v>
      </c>
      <c r="L15" s="97"/>
      <c r="M15" s="97"/>
      <c r="N15" s="97"/>
    </row>
    <row r="16" customFormat="false" ht="18.75" hidden="false" customHeight="false" outlineLevel="0" collapsed="false">
      <c r="A16" s="65"/>
      <c r="B16" s="65"/>
      <c r="C16" s="65"/>
      <c r="D16" s="65"/>
      <c r="E16" s="98"/>
      <c r="F16" s="65"/>
      <c r="G16" s="99"/>
      <c r="H16" s="100"/>
      <c r="I16" s="100"/>
      <c r="J16" s="101" t="s">
        <v>43</v>
      </c>
      <c r="K16" s="102" t="e">
        <f aca="false">IF(I3="depassement",D20,D18)</f>
        <v>#DIV/0!</v>
      </c>
      <c r="L16" s="97"/>
      <c r="M16" s="97"/>
      <c r="N16" s="97"/>
    </row>
    <row r="17" customFormat="false" ht="15.75" hidden="false" customHeight="false" outlineLevel="0" collapsed="false">
      <c r="A17" s="65"/>
      <c r="B17" s="65"/>
      <c r="C17" s="65"/>
      <c r="D17" s="65"/>
      <c r="E17" s="98"/>
      <c r="F17" s="90"/>
      <c r="G17" s="103"/>
      <c r="H17" s="104"/>
      <c r="I17" s="104"/>
      <c r="J17" s="105"/>
      <c r="K17" s="106"/>
      <c r="L17" s="97"/>
      <c r="M17" s="97"/>
      <c r="N17" s="97"/>
    </row>
    <row r="18" customFormat="false" ht="15.6" hidden="false" customHeight="false" outlineLevel="0" collapsed="false">
      <c r="A18" s="65"/>
      <c r="B18" s="65" t="s">
        <v>20</v>
      </c>
      <c r="C18" s="65"/>
      <c r="D18" s="107" t="e">
        <f aca="false">(D19*D9*D6)+H18</f>
        <v>#DIV/0!</v>
      </c>
      <c r="E18" s="108" t="str">
        <f aca="false">IF(J7="OUI","Montant de la Taxe additionnelle :","")</f>
        <v>Montant de la Taxe additionnelle :</v>
      </c>
      <c r="F18" s="65"/>
      <c r="G18" s="65"/>
      <c r="H18" s="109" t="e">
        <f aca="false">IF(J7="OUI",(J18*10%),0)</f>
        <v>#DIV/0!</v>
      </c>
      <c r="I18" s="65"/>
      <c r="J18" s="110" t="e">
        <f aca="false">((D11*J5)*(D9))*D6</f>
        <v>#DIV/0!</v>
      </c>
      <c r="K18" s="65"/>
      <c r="L18" s="65"/>
      <c r="M18" s="65"/>
      <c r="N18" s="65"/>
      <c r="O18" s="65"/>
      <c r="P18" s="65"/>
      <c r="Q18" s="65"/>
    </row>
    <row r="19" customFormat="false" ht="15" hidden="false" customHeight="false" outlineLevel="0" collapsed="false">
      <c r="A19" s="65"/>
      <c r="B19" s="111"/>
      <c r="C19" s="111"/>
      <c r="D19" s="112" t="e">
        <f aca="false">D11*J5</f>
        <v>#DIV/0!</v>
      </c>
      <c r="E19" s="113" t="e">
        <f aca="false">IF(I3="DEPASSEMENT","!!!","")</f>
        <v>#DIV/0!</v>
      </c>
      <c r="F19" s="114" t="s">
        <v>22</v>
      </c>
      <c r="G19" s="115" t="n">
        <f aca="false">IF(J3&lt;F24,J3,IF(J3&gt;F24,F24,""))</f>
        <v>1.4</v>
      </c>
      <c r="H19" s="65" t="s">
        <v>23</v>
      </c>
      <c r="I19" s="65"/>
      <c r="J19" s="65" t="e">
        <f aca="false">IF(I3="depassement",J20,J18)</f>
        <v>#DIV/0!</v>
      </c>
      <c r="K19" s="65"/>
      <c r="L19" s="65"/>
      <c r="M19" s="65"/>
      <c r="N19" s="65"/>
      <c r="O19" s="65"/>
      <c r="P19" s="65"/>
      <c r="Q19" s="65"/>
    </row>
    <row r="20" customFormat="false" ht="15" hidden="false" customHeight="false" outlineLevel="0" collapsed="false">
      <c r="A20" s="65"/>
      <c r="B20" s="116"/>
      <c r="C20" s="116"/>
      <c r="D20" s="112" t="n">
        <f aca="false">IF(J3&lt;F24,J3*D9*D6,F24*D9*D6)+H20</f>
        <v>0</v>
      </c>
      <c r="E20" s="117" t="str">
        <f aca="false">IF(J7="OUI","Montant de la Taxe additionnelle :","")</f>
        <v>Montant de la Taxe additionnelle :</v>
      </c>
      <c r="F20" s="65"/>
      <c r="G20" s="65"/>
      <c r="H20" s="118" t="n">
        <f aca="false">IF(J7="OUI",(J20*10%),0)</f>
        <v>0</v>
      </c>
      <c r="I20" s="65"/>
      <c r="J20" s="119" t="n">
        <f aca="false">IF(J3&lt;F24,J3*D9*D6,F24*D9*D6)</f>
        <v>0</v>
      </c>
      <c r="K20" s="65"/>
      <c r="L20" s="65"/>
      <c r="M20" s="65"/>
      <c r="N20" s="65"/>
      <c r="O20" s="65"/>
      <c r="P20" s="65"/>
      <c r="Q20" s="65"/>
    </row>
    <row r="21" customFormat="false" ht="15" hidden="false" customHeight="false" outlineLevel="0" collapsed="false">
      <c r="A21" s="65"/>
      <c r="B21" s="65"/>
      <c r="C21" s="65"/>
      <c r="D21" s="65"/>
      <c r="E21" s="9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customFormat="false" ht="15" hidden="false" customHeight="false" outlineLevel="0" collapsed="false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customFormat="false" ht="15" hidden="false" customHeight="false" outlineLevel="0" collapsed="false">
      <c r="A23" s="65"/>
      <c r="B23" s="65"/>
      <c r="C23" s="65"/>
      <c r="D23" s="65"/>
      <c r="E23" s="65"/>
      <c r="F23" s="120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customFormat="false" ht="13.8" hidden="false" customHeight="false" outlineLevel="0" collapsed="false">
      <c r="A24" s="65"/>
      <c r="B24" s="65"/>
      <c r="C24" s="65"/>
      <c r="D24" s="121"/>
      <c r="E24" s="65"/>
      <c r="F24" s="122" t="n">
        <v>2.3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customFormat="false" ht="13.8" hidden="false" customHeight="false" outlineLevel="0" collapsed="false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customFormat="false" ht="15" hidden="false" customHeight="false" outlineLevel="0" collapsed="false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customFormat="false" ht="15" hidden="false" customHeight="false" outlineLevel="0" collapsed="false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customFormat="false" ht="15" hidden="false" customHeight="false" outlineLevel="0" collapsed="false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customFormat="false" ht="15" hidden="false" customHeight="false" outlineLevel="0" collapsed="false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customFormat="false" ht="15" hidden="false" customHeight="false" outlineLevel="0" collapsed="false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customFormat="false" ht="15" hidden="false" customHeight="false" outlineLevel="0" collapsed="false">
      <c r="B31" s="123"/>
      <c r="C31" s="123"/>
      <c r="D31" s="123"/>
      <c r="E31" s="123"/>
      <c r="F31" s="123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customFormat="false" ht="15" hidden="false" customHeight="false" outlineLevel="0" collapsed="false">
      <c r="B32" s="65"/>
      <c r="C32" s="65"/>
      <c r="D32" s="65"/>
      <c r="E32" s="65"/>
      <c r="G32" s="65"/>
      <c r="H32" s="65"/>
      <c r="I32" s="65"/>
      <c r="J32" s="65"/>
      <c r="K32" s="65"/>
    </row>
    <row r="33" customFormat="false" ht="15" hidden="false" customHeight="false" outlineLevel="0" collapsed="false">
      <c r="B33" s="65"/>
      <c r="C33" s="65"/>
      <c r="D33" s="65"/>
      <c r="E33" s="65"/>
      <c r="G33" s="65"/>
      <c r="H33" s="65"/>
      <c r="I33" s="65"/>
      <c r="J33" s="65"/>
      <c r="K33" s="65"/>
    </row>
    <row r="34" customFormat="false" ht="15" hidden="false" customHeight="false" outlineLevel="0" collapsed="false">
      <c r="B34" s="65"/>
      <c r="C34" s="65"/>
      <c r="D34" s="65"/>
      <c r="E34" s="65"/>
      <c r="G34" s="65"/>
      <c r="H34" s="65"/>
      <c r="I34" s="65"/>
      <c r="J34" s="65"/>
      <c r="K34" s="65"/>
    </row>
    <row r="35" customFormat="false" ht="15" hidden="false" customHeight="false" outlineLevel="0" collapsed="false">
      <c r="B35" s="65"/>
      <c r="C35" s="65"/>
      <c r="D35" s="65"/>
      <c r="E35" s="65"/>
      <c r="G35" s="65"/>
      <c r="H35" s="65"/>
      <c r="I35" s="65"/>
      <c r="J35" s="65"/>
      <c r="K35" s="65"/>
    </row>
    <row r="36" customFormat="false" ht="15" hidden="false" customHeight="false" outlineLevel="0" collapsed="false">
      <c r="B36" s="65"/>
      <c r="C36" s="65"/>
      <c r="D36" s="65"/>
      <c r="E36" s="65"/>
      <c r="G36" s="65"/>
      <c r="H36" s="65"/>
      <c r="I36" s="65"/>
      <c r="J36" s="65"/>
      <c r="K36" s="65"/>
    </row>
    <row r="37" customFormat="false" ht="15" hidden="false" customHeight="false" outlineLevel="0" collapsed="false">
      <c r="B37" s="65"/>
      <c r="C37" s="65"/>
      <c r="D37" s="65"/>
      <c r="E37" s="65"/>
      <c r="G37" s="65"/>
      <c r="H37" s="65"/>
      <c r="I37" s="65"/>
      <c r="J37" s="65"/>
      <c r="K37" s="65"/>
    </row>
    <row r="38" customFormat="false" ht="15" hidden="false" customHeight="false" outlineLevel="0" collapsed="false">
      <c r="B38" s="65"/>
      <c r="C38" s="65"/>
      <c r="D38" s="65"/>
      <c r="E38" s="65"/>
      <c r="G38" s="65"/>
      <c r="H38" s="65"/>
      <c r="I38" s="65"/>
      <c r="J38" s="65"/>
      <c r="K38" s="65"/>
    </row>
    <row r="39" customFormat="false" ht="14.4" hidden="false" customHeight="false" outlineLevel="0" collapsed="false">
      <c r="B39" s="65"/>
      <c r="C39" s="65"/>
      <c r="D39" s="65"/>
      <c r="E39" s="65"/>
      <c r="G39" s="65"/>
      <c r="H39" s="65"/>
      <c r="I39" s="65"/>
      <c r="J39" s="65"/>
      <c r="K39" s="65"/>
    </row>
    <row r="40" customFormat="false" ht="14.4" hidden="false" customHeight="false" outlineLevel="0" collapsed="false">
      <c r="B40" s="65"/>
      <c r="C40" s="65"/>
      <c r="D40" s="65"/>
      <c r="E40" s="65"/>
      <c r="G40" s="65"/>
      <c r="H40" s="65"/>
      <c r="I40" s="65"/>
      <c r="J40" s="65"/>
      <c r="K40" s="65"/>
    </row>
    <row r="41" customFormat="false" ht="14.4" hidden="false" customHeight="false" outlineLevel="0" collapsed="false">
      <c r="B41" s="65"/>
      <c r="C41" s="65"/>
      <c r="D41" s="65"/>
      <c r="E41" s="65"/>
      <c r="G41" s="65"/>
      <c r="H41" s="65"/>
      <c r="I41" s="65"/>
      <c r="J41" s="65"/>
      <c r="K41" s="65"/>
    </row>
    <row r="42" customFormat="false" ht="14.4" hidden="false" customHeight="false" outlineLevel="0" collapsed="false">
      <c r="B42" s="65"/>
      <c r="C42" s="65"/>
      <c r="D42" s="65"/>
      <c r="E42" s="65"/>
      <c r="G42" s="65"/>
      <c r="H42" s="65"/>
      <c r="I42" s="65"/>
      <c r="J42" s="65"/>
      <c r="K42" s="65"/>
    </row>
    <row r="43" customFormat="false" ht="14.4" hidden="false" customHeight="false" outlineLevel="0" collapsed="false">
      <c r="B43" s="65"/>
      <c r="C43" s="65"/>
      <c r="D43" s="65"/>
      <c r="E43" s="65"/>
      <c r="G43" s="65"/>
      <c r="H43" s="65"/>
      <c r="I43" s="65"/>
      <c r="J43" s="65"/>
      <c r="K43" s="65"/>
    </row>
    <row r="44" customFormat="false" ht="14.4" hidden="false" customHeight="false" outlineLevel="0" collapsed="false">
      <c r="B44" s="65"/>
      <c r="C44" s="65"/>
      <c r="D44" s="65"/>
      <c r="E44" s="65"/>
      <c r="G44" s="65"/>
      <c r="H44" s="65"/>
      <c r="I44" s="65"/>
      <c r="J44" s="65"/>
      <c r="K44" s="65"/>
    </row>
    <row r="45" customFormat="false" ht="14.4" hidden="false" customHeight="false" outlineLevel="0" collapsed="false">
      <c r="B45" s="65"/>
      <c r="C45" s="65"/>
      <c r="D45" s="65"/>
      <c r="E45" s="65"/>
      <c r="G45" s="65"/>
      <c r="H45" s="65"/>
      <c r="I45" s="65"/>
      <c r="J45" s="65"/>
      <c r="K45" s="65"/>
    </row>
    <row r="46" customFormat="false" ht="14.4" hidden="false" customHeight="false" outlineLevel="0" collapsed="false">
      <c r="B46" s="65"/>
      <c r="C46" s="65"/>
      <c r="D46" s="65"/>
      <c r="E46" s="65"/>
      <c r="G46" s="65"/>
      <c r="H46" s="65"/>
      <c r="I46" s="65"/>
      <c r="J46" s="65"/>
      <c r="K46" s="65"/>
    </row>
    <row r="47" customFormat="false" ht="14.4" hidden="false" customHeight="false" outlineLevel="0" collapsed="false">
      <c r="B47" s="65"/>
      <c r="C47" s="65"/>
      <c r="D47" s="65"/>
      <c r="E47" s="65"/>
      <c r="G47" s="65"/>
      <c r="H47" s="65"/>
      <c r="I47" s="65"/>
      <c r="J47" s="65"/>
      <c r="K47" s="65"/>
    </row>
    <row r="48" customFormat="false" ht="14.4" hidden="false" customHeight="false" outlineLevel="0" collapsed="false">
      <c r="B48" s="65"/>
      <c r="C48" s="65"/>
      <c r="D48" s="65"/>
      <c r="E48" s="65"/>
      <c r="G48" s="65"/>
      <c r="H48" s="65"/>
      <c r="I48" s="65"/>
      <c r="J48" s="65"/>
      <c r="K48" s="65"/>
    </row>
    <row r="49" customFormat="false" ht="14.4" hidden="false" customHeight="false" outlineLevel="0" collapsed="false">
      <c r="B49" s="65"/>
      <c r="C49" s="65"/>
      <c r="D49" s="65"/>
      <c r="E49" s="65"/>
      <c r="G49" s="65"/>
      <c r="H49" s="65"/>
      <c r="I49" s="65"/>
      <c r="J49" s="65"/>
      <c r="K49" s="65"/>
    </row>
    <row r="50" customFormat="false" ht="14.4" hidden="false" customHeight="false" outlineLevel="0" collapsed="false">
      <c r="B50" s="65"/>
      <c r="C50" s="65"/>
      <c r="D50" s="65"/>
      <c r="E50" s="65"/>
      <c r="G50" s="65"/>
      <c r="H50" s="65"/>
      <c r="I50" s="65"/>
      <c r="J50" s="65"/>
      <c r="K50" s="65"/>
    </row>
    <row r="51" customFormat="false" ht="14.4" hidden="false" customHeight="false" outlineLevel="0" collapsed="false">
      <c r="B51" s="65"/>
      <c r="C51" s="65"/>
      <c r="D51" s="65"/>
      <c r="E51" s="65"/>
      <c r="G51" s="65"/>
      <c r="H51" s="65"/>
      <c r="I51" s="65"/>
      <c r="J51" s="65"/>
      <c r="K51" s="65"/>
    </row>
    <row r="52" customFormat="false" ht="14.4" hidden="false" customHeight="false" outlineLevel="0" collapsed="false">
      <c r="B52" s="65"/>
      <c r="C52" s="65"/>
      <c r="D52" s="65"/>
      <c r="E52" s="65"/>
      <c r="G52" s="65"/>
      <c r="H52" s="65"/>
      <c r="I52" s="65"/>
      <c r="J52" s="65"/>
      <c r="K52" s="65"/>
    </row>
    <row r="53" customFormat="false" ht="14.4" hidden="false" customHeight="false" outlineLevel="0" collapsed="false">
      <c r="B53" s="65"/>
      <c r="C53" s="65"/>
      <c r="D53" s="65"/>
      <c r="E53" s="65"/>
      <c r="G53" s="65"/>
      <c r="H53" s="65"/>
      <c r="I53" s="65"/>
      <c r="J53" s="65"/>
      <c r="K53" s="65"/>
    </row>
    <row r="54" customFormat="false" ht="14.4" hidden="false" customHeight="false" outlineLevel="0" collapsed="false">
      <c r="B54" s="65"/>
      <c r="C54" s="65"/>
      <c r="D54" s="65"/>
      <c r="E54" s="65"/>
      <c r="G54" s="65"/>
      <c r="H54" s="65"/>
      <c r="I54" s="65"/>
      <c r="J54" s="65"/>
      <c r="K54" s="65"/>
    </row>
    <row r="55" customFormat="false" ht="14.4" hidden="false" customHeight="false" outlineLevel="0" collapsed="false">
      <c r="B55" s="65"/>
      <c r="C55" s="65"/>
      <c r="D55" s="65"/>
      <c r="E55" s="65"/>
      <c r="G55" s="65"/>
      <c r="H55" s="65"/>
      <c r="I55" s="65"/>
      <c r="J55" s="65"/>
      <c r="K55" s="65"/>
    </row>
    <row r="56" customFormat="false" ht="14.4" hidden="false" customHeight="false" outlineLevel="0" collapsed="false">
      <c r="B56" s="65"/>
      <c r="C56" s="65"/>
      <c r="D56" s="65"/>
      <c r="E56" s="65"/>
      <c r="G56" s="65"/>
      <c r="H56" s="65"/>
      <c r="I56" s="65"/>
      <c r="J56" s="65"/>
      <c r="K56" s="65"/>
    </row>
    <row r="57" customFormat="false" ht="14.4" hidden="false" customHeight="false" outlineLevel="0" collapsed="false">
      <c r="B57" s="65"/>
      <c r="C57" s="65"/>
      <c r="D57" s="65"/>
      <c r="E57" s="65"/>
      <c r="G57" s="65"/>
      <c r="H57" s="65"/>
      <c r="I57" s="65"/>
      <c r="J57" s="65"/>
      <c r="K57" s="65"/>
    </row>
    <row r="58" customFormat="false" ht="14.4" hidden="false" customHeight="false" outlineLevel="0" collapsed="false">
      <c r="B58" s="65"/>
      <c r="C58" s="65"/>
      <c r="D58" s="65"/>
      <c r="E58" s="65"/>
      <c r="G58" s="65"/>
      <c r="H58" s="65"/>
      <c r="I58" s="65"/>
      <c r="J58" s="65"/>
      <c r="K58" s="65"/>
    </row>
    <row r="59" customFormat="false" ht="14.4" hidden="false" customHeight="false" outlineLevel="0" collapsed="false">
      <c r="B59" s="65"/>
      <c r="C59" s="65"/>
      <c r="D59" s="65"/>
      <c r="E59" s="65"/>
      <c r="G59" s="65"/>
      <c r="H59" s="65"/>
      <c r="I59" s="65"/>
      <c r="J59" s="65"/>
      <c r="K59" s="65"/>
    </row>
    <row r="60" customFormat="false" ht="14.4" hidden="false" customHeight="false" outlineLevel="0" collapsed="false">
      <c r="B60" s="65"/>
      <c r="C60" s="65"/>
      <c r="D60" s="65"/>
      <c r="E60" s="65"/>
      <c r="G60" s="65"/>
      <c r="H60" s="65"/>
      <c r="I60" s="65"/>
      <c r="J60" s="65"/>
      <c r="K60" s="65"/>
    </row>
    <row r="61" customFormat="false" ht="14.4" hidden="false" customHeight="false" outlineLevel="0" collapsed="false">
      <c r="B61" s="65"/>
      <c r="C61" s="65"/>
      <c r="D61" s="65"/>
      <c r="E61" s="65"/>
      <c r="G61" s="65"/>
      <c r="H61" s="65"/>
      <c r="I61" s="65"/>
      <c r="J61" s="65"/>
      <c r="K61" s="65"/>
    </row>
    <row r="62" customFormat="false" ht="14.4" hidden="false" customHeight="false" outlineLevel="0" collapsed="false">
      <c r="B62" s="65"/>
      <c r="C62" s="65"/>
      <c r="D62" s="65"/>
      <c r="E62" s="65"/>
      <c r="G62" s="65"/>
      <c r="H62" s="65"/>
      <c r="I62" s="65"/>
      <c r="J62" s="65"/>
      <c r="K62" s="65"/>
    </row>
    <row r="63" customFormat="false" ht="14.4" hidden="false" customHeight="false" outlineLevel="0" collapsed="false">
      <c r="B63" s="65"/>
      <c r="C63" s="65"/>
      <c r="D63" s="65"/>
      <c r="E63" s="65"/>
      <c r="G63" s="65"/>
      <c r="H63" s="65"/>
      <c r="I63" s="65"/>
      <c r="J63" s="65"/>
      <c r="K63" s="65"/>
    </row>
    <row r="64" customFormat="false" ht="14.4" hidden="false" customHeight="false" outlineLevel="0" collapsed="false">
      <c r="B64" s="65"/>
      <c r="C64" s="65"/>
      <c r="D64" s="65"/>
      <c r="E64" s="65"/>
      <c r="G64" s="65"/>
      <c r="H64" s="65"/>
      <c r="I64" s="65"/>
      <c r="J64" s="65"/>
      <c r="K64" s="65"/>
    </row>
    <row r="65" customFormat="false" ht="14.4" hidden="false" customHeight="false" outlineLevel="0" collapsed="false">
      <c r="B65" s="65"/>
      <c r="C65" s="65"/>
      <c r="D65" s="65"/>
      <c r="E65" s="65"/>
      <c r="G65" s="65"/>
      <c r="H65" s="65"/>
      <c r="I65" s="65"/>
      <c r="J65" s="65"/>
      <c r="K65" s="65"/>
    </row>
    <row r="66" customFormat="false" ht="14.4" hidden="false" customHeight="false" outlineLevel="0" collapsed="false">
      <c r="B66" s="65"/>
      <c r="C66" s="65"/>
      <c r="D66" s="65"/>
      <c r="E66" s="65"/>
      <c r="G66" s="65"/>
      <c r="H66" s="65"/>
      <c r="I66" s="65"/>
      <c r="J66" s="65"/>
      <c r="K66" s="65"/>
    </row>
    <row r="67" customFormat="false" ht="14.4" hidden="false" customHeight="false" outlineLevel="0" collapsed="false">
      <c r="B67" s="65"/>
      <c r="C67" s="65"/>
      <c r="D67" s="65"/>
      <c r="E67" s="65"/>
      <c r="G67" s="65"/>
      <c r="H67" s="65"/>
      <c r="I67" s="65"/>
      <c r="J67" s="65"/>
      <c r="K67" s="65"/>
    </row>
    <row r="68" customFormat="false" ht="14.4" hidden="false" customHeight="false" outlineLevel="0" collapsed="false">
      <c r="B68" s="65"/>
      <c r="C68" s="65"/>
      <c r="D68" s="65"/>
      <c r="E68" s="65"/>
      <c r="G68" s="65"/>
      <c r="H68" s="65"/>
      <c r="I68" s="65"/>
      <c r="J68" s="65"/>
      <c r="K68" s="65"/>
    </row>
    <row r="69" customFormat="false" ht="14.4" hidden="false" customHeight="false" outlineLevel="0" collapsed="false">
      <c r="B69" s="65"/>
      <c r="C69" s="65"/>
      <c r="D69" s="65"/>
      <c r="E69" s="65"/>
      <c r="G69" s="65"/>
      <c r="H69" s="65"/>
      <c r="I69" s="65"/>
      <c r="J69" s="65"/>
      <c r="K69" s="65"/>
    </row>
    <row r="70" customFormat="false" ht="14.4" hidden="false" customHeight="false" outlineLevel="0" collapsed="false">
      <c r="B70" s="65"/>
      <c r="C70" s="65"/>
      <c r="D70" s="65"/>
      <c r="E70" s="65"/>
      <c r="G70" s="65"/>
      <c r="H70" s="65"/>
      <c r="I70" s="65"/>
      <c r="J70" s="65"/>
      <c r="K70" s="65"/>
    </row>
    <row r="71" customFormat="false" ht="14.4" hidden="false" customHeight="false" outlineLevel="0" collapsed="false">
      <c r="B71" s="65"/>
      <c r="C71" s="65"/>
      <c r="D71" s="65"/>
      <c r="E71" s="65"/>
      <c r="G71" s="65"/>
      <c r="H71" s="65"/>
      <c r="I71" s="65"/>
      <c r="J71" s="65"/>
      <c r="K71" s="65"/>
    </row>
    <row r="72" customFormat="false" ht="14.4" hidden="false" customHeight="false" outlineLevel="0" collapsed="false">
      <c r="B72" s="65"/>
      <c r="C72" s="65"/>
      <c r="D72" s="65"/>
      <c r="E72" s="65"/>
      <c r="G72" s="65"/>
      <c r="H72" s="65"/>
      <c r="I72" s="65"/>
      <c r="J72" s="65"/>
      <c r="K72" s="65"/>
    </row>
    <row r="73" customFormat="false" ht="14.4" hidden="false" customHeight="false" outlineLevel="0" collapsed="false">
      <c r="B73" s="65"/>
      <c r="C73" s="65"/>
      <c r="D73" s="65"/>
      <c r="E73" s="65"/>
      <c r="G73" s="65"/>
      <c r="H73" s="65"/>
      <c r="I73" s="65"/>
      <c r="J73" s="65"/>
      <c r="K73" s="65"/>
    </row>
    <row r="74" customFormat="false" ht="14.4" hidden="false" customHeight="false" outlineLevel="0" collapsed="false">
      <c r="B74" s="65"/>
      <c r="C74" s="65"/>
      <c r="D74" s="65"/>
      <c r="E74" s="65"/>
      <c r="G74" s="65"/>
      <c r="H74" s="65"/>
      <c r="I74" s="65"/>
      <c r="J74" s="65"/>
      <c r="K74" s="65"/>
    </row>
    <row r="75" customFormat="false" ht="14.4" hidden="false" customHeight="false" outlineLevel="0" collapsed="false">
      <c r="B75" s="65"/>
      <c r="C75" s="65"/>
      <c r="D75" s="65"/>
      <c r="E75" s="65"/>
      <c r="G75" s="65"/>
      <c r="H75" s="65"/>
      <c r="I75" s="65"/>
      <c r="J75" s="65"/>
      <c r="K75" s="65"/>
    </row>
    <row r="76" customFormat="false" ht="14.4" hidden="false" customHeight="false" outlineLevel="0" collapsed="false">
      <c r="B76" s="65"/>
      <c r="C76" s="65"/>
      <c r="D76" s="65"/>
      <c r="E76" s="65"/>
      <c r="G76" s="65"/>
      <c r="H76" s="65"/>
      <c r="I76" s="65"/>
      <c r="J76" s="65"/>
      <c r="K76" s="65"/>
    </row>
    <row r="77" customFormat="false" ht="14.4" hidden="false" customHeight="false" outlineLevel="0" collapsed="false">
      <c r="B77" s="65"/>
      <c r="C77" s="65"/>
      <c r="D77" s="65"/>
      <c r="E77" s="65"/>
      <c r="G77" s="65"/>
      <c r="H77" s="65"/>
      <c r="I77" s="65"/>
      <c r="J77" s="65"/>
      <c r="K77" s="65"/>
    </row>
    <row r="78" customFormat="false" ht="14.4" hidden="false" customHeight="false" outlineLevel="0" collapsed="false">
      <c r="B78" s="65"/>
      <c r="C78" s="65"/>
      <c r="D78" s="65"/>
      <c r="E78" s="65"/>
      <c r="G78" s="65"/>
      <c r="H78" s="65"/>
      <c r="I78" s="65"/>
      <c r="J78" s="65"/>
      <c r="K78" s="65"/>
    </row>
    <row r="79" customFormat="false" ht="14.4" hidden="false" customHeight="false" outlineLevel="0" collapsed="false">
      <c r="B79" s="65"/>
      <c r="C79" s="65"/>
      <c r="D79" s="65"/>
      <c r="E79" s="65"/>
      <c r="G79" s="65"/>
      <c r="H79" s="65"/>
      <c r="I79" s="65"/>
      <c r="J79" s="65"/>
      <c r="K79" s="65"/>
    </row>
    <row r="80" customFormat="false" ht="14.4" hidden="false" customHeight="false" outlineLevel="0" collapsed="false">
      <c r="B80" s="65"/>
      <c r="C80" s="65"/>
      <c r="D80" s="65"/>
      <c r="E80" s="65"/>
      <c r="G80" s="65"/>
      <c r="H80" s="65"/>
      <c r="I80" s="65"/>
      <c r="J80" s="65"/>
      <c r="K80" s="65"/>
    </row>
    <row r="81" customFormat="false" ht="14.4" hidden="false" customHeight="false" outlineLevel="0" collapsed="false">
      <c r="B81" s="65"/>
      <c r="C81" s="65"/>
      <c r="D81" s="65"/>
      <c r="E81" s="65"/>
      <c r="G81" s="65"/>
      <c r="H81" s="65"/>
      <c r="I81" s="65"/>
      <c r="J81" s="65"/>
      <c r="K81" s="65"/>
    </row>
    <row r="82" customFormat="false" ht="14.4" hidden="false" customHeight="false" outlineLevel="0" collapsed="false">
      <c r="B82" s="65"/>
      <c r="C82" s="65"/>
      <c r="D82" s="65"/>
      <c r="E82" s="65"/>
      <c r="G82" s="65"/>
      <c r="H82" s="65"/>
      <c r="I82" s="65"/>
      <c r="J82" s="65"/>
      <c r="K82" s="65"/>
    </row>
    <row r="83" customFormat="false" ht="14.4" hidden="false" customHeight="false" outlineLevel="0" collapsed="false">
      <c r="B83" s="65"/>
      <c r="C83" s="65"/>
      <c r="D83" s="65"/>
      <c r="E83" s="65"/>
      <c r="G83" s="65"/>
      <c r="H83" s="65"/>
      <c r="I83" s="65"/>
      <c r="J83" s="65"/>
      <c r="K83" s="65"/>
    </row>
    <row r="84" customFormat="false" ht="14.4" hidden="false" customHeight="false" outlineLevel="0" collapsed="false">
      <c r="B84" s="65"/>
      <c r="C84" s="65"/>
      <c r="D84" s="65"/>
      <c r="E84" s="65"/>
      <c r="G84" s="65"/>
      <c r="H84" s="65"/>
      <c r="I84" s="65"/>
      <c r="J84" s="65"/>
      <c r="K84" s="65"/>
    </row>
    <row r="85" customFormat="false" ht="14.4" hidden="false" customHeight="false" outlineLevel="0" collapsed="false">
      <c r="B85" s="65"/>
      <c r="C85" s="65"/>
      <c r="D85" s="65"/>
      <c r="E85" s="65"/>
      <c r="G85" s="65"/>
      <c r="H85" s="65"/>
      <c r="I85" s="65"/>
      <c r="J85" s="65"/>
      <c r="K85" s="65"/>
    </row>
    <row r="86" customFormat="false" ht="14.4" hidden="false" customHeight="false" outlineLevel="0" collapsed="false">
      <c r="B86" s="65"/>
      <c r="C86" s="65"/>
      <c r="D86" s="65"/>
      <c r="E86" s="65"/>
      <c r="G86" s="65"/>
      <c r="H86" s="65"/>
      <c r="I86" s="65"/>
      <c r="J86" s="65"/>
      <c r="K86" s="65"/>
    </row>
    <row r="87" customFormat="false" ht="14.4" hidden="false" customHeight="false" outlineLevel="0" collapsed="false">
      <c r="B87" s="65"/>
      <c r="C87" s="65"/>
      <c r="D87" s="65"/>
      <c r="E87" s="65"/>
      <c r="G87" s="65"/>
      <c r="H87" s="65"/>
      <c r="I87" s="65"/>
      <c r="J87" s="65"/>
      <c r="K87" s="65"/>
    </row>
    <row r="88" customFormat="false" ht="14.4" hidden="false" customHeight="false" outlineLevel="0" collapsed="false">
      <c r="B88" s="65"/>
      <c r="C88" s="65"/>
      <c r="D88" s="65"/>
      <c r="E88" s="65"/>
      <c r="G88" s="65"/>
      <c r="H88" s="65"/>
      <c r="I88" s="65"/>
      <c r="J88" s="65"/>
      <c r="K88" s="65"/>
    </row>
    <row r="89" customFormat="false" ht="14.4" hidden="false" customHeight="false" outlineLevel="0" collapsed="false">
      <c r="B89" s="65"/>
      <c r="C89" s="65"/>
      <c r="D89" s="65"/>
      <c r="E89" s="65"/>
      <c r="G89" s="65"/>
      <c r="H89" s="65"/>
      <c r="I89" s="65"/>
      <c r="J89" s="65"/>
      <c r="K89" s="65"/>
    </row>
    <row r="90" customFormat="false" ht="14.4" hidden="false" customHeight="false" outlineLevel="0" collapsed="false">
      <c r="B90" s="65"/>
      <c r="C90" s="65"/>
      <c r="D90" s="65"/>
      <c r="E90" s="65"/>
      <c r="G90" s="65"/>
      <c r="H90" s="65"/>
      <c r="I90" s="65"/>
      <c r="J90" s="65"/>
      <c r="K90" s="65"/>
    </row>
    <row r="91" customFormat="false" ht="14.4" hidden="false" customHeight="false" outlineLevel="0" collapsed="false">
      <c r="B91" s="65"/>
      <c r="C91" s="65"/>
      <c r="D91" s="65"/>
      <c r="E91" s="65"/>
      <c r="G91" s="65"/>
      <c r="H91" s="65"/>
      <c r="I91" s="65"/>
      <c r="J91" s="65"/>
      <c r="K91" s="65"/>
    </row>
    <row r="92" customFormat="false" ht="14.4" hidden="false" customHeight="false" outlineLevel="0" collapsed="false">
      <c r="B92" s="65"/>
      <c r="C92" s="65"/>
      <c r="D92" s="65"/>
      <c r="E92" s="65"/>
      <c r="G92" s="65"/>
      <c r="H92" s="65"/>
      <c r="I92" s="65"/>
      <c r="J92" s="65"/>
      <c r="K92" s="65"/>
    </row>
    <row r="93" customFormat="false" ht="14.4" hidden="false" customHeight="false" outlineLevel="0" collapsed="false">
      <c r="B93" s="65"/>
      <c r="C93" s="65"/>
      <c r="D93" s="65"/>
      <c r="E93" s="65"/>
      <c r="G93" s="65"/>
      <c r="H93" s="65"/>
      <c r="I93" s="65"/>
      <c r="J93" s="65"/>
      <c r="K93" s="65"/>
    </row>
    <row r="94" customFormat="false" ht="14.4" hidden="false" customHeight="false" outlineLevel="0" collapsed="false">
      <c r="B94" s="65"/>
      <c r="C94" s="65"/>
      <c r="D94" s="65"/>
      <c r="E94" s="65"/>
      <c r="G94" s="65"/>
      <c r="H94" s="65"/>
      <c r="I94" s="65"/>
      <c r="J94" s="65"/>
      <c r="K94" s="65"/>
    </row>
    <row r="95" customFormat="false" ht="14.4" hidden="false" customHeight="false" outlineLevel="0" collapsed="false">
      <c r="B95" s="65"/>
      <c r="C95" s="65"/>
      <c r="D95" s="65"/>
      <c r="E95" s="65"/>
      <c r="G95" s="65"/>
      <c r="H95" s="65"/>
      <c r="I95" s="65"/>
      <c r="J95" s="65"/>
      <c r="K95" s="65"/>
    </row>
    <row r="96" customFormat="false" ht="14.4" hidden="false" customHeight="false" outlineLevel="0" collapsed="false">
      <c r="B96" s="65"/>
      <c r="C96" s="65"/>
      <c r="D96" s="65"/>
      <c r="E96" s="65"/>
      <c r="G96" s="65"/>
      <c r="H96" s="65"/>
      <c r="I96" s="65"/>
      <c r="J96" s="65"/>
      <c r="K96" s="65"/>
    </row>
    <row r="97" customFormat="false" ht="14.4" hidden="false" customHeight="false" outlineLevel="0" collapsed="false">
      <c r="G97" s="65"/>
      <c r="H97" s="65"/>
      <c r="I97" s="65"/>
      <c r="J97" s="65"/>
      <c r="K97" s="65"/>
    </row>
    <row r="98" customFormat="false" ht="14.4" hidden="false" customHeight="false" outlineLevel="0" collapsed="false">
      <c r="G98" s="65"/>
      <c r="H98" s="65"/>
      <c r="I98" s="65"/>
      <c r="J98" s="65"/>
      <c r="K98" s="65"/>
    </row>
    <row r="99" customFormat="false" ht="14.4" hidden="false" customHeight="false" outlineLevel="0" collapsed="false">
      <c r="G99" s="65"/>
      <c r="H99" s="65"/>
      <c r="I99" s="65"/>
      <c r="J99" s="65"/>
      <c r="K99" s="65"/>
    </row>
    <row r="100" customFormat="false" ht="14.4" hidden="false" customHeight="false" outlineLevel="0" collapsed="false">
      <c r="G100" s="65"/>
      <c r="H100" s="65"/>
      <c r="I100" s="65"/>
      <c r="J100" s="65"/>
      <c r="K100" s="65"/>
    </row>
    <row r="101" customFormat="false" ht="14.4" hidden="false" customHeight="false" outlineLevel="0" collapsed="false">
      <c r="G101" s="65"/>
      <c r="H101" s="65"/>
      <c r="I101" s="65"/>
      <c r="J101" s="65"/>
      <c r="K101" s="65"/>
    </row>
    <row r="102" customFormat="false" ht="14.4" hidden="false" customHeight="false" outlineLevel="0" collapsed="false">
      <c r="G102" s="65"/>
      <c r="H102" s="65"/>
      <c r="I102" s="65"/>
      <c r="J102" s="65"/>
      <c r="K102" s="65"/>
    </row>
    <row r="103" customFormat="false" ht="14.4" hidden="false" customHeight="false" outlineLevel="0" collapsed="false">
      <c r="G103" s="65"/>
      <c r="H103" s="65"/>
      <c r="I103" s="65"/>
      <c r="J103" s="65"/>
      <c r="K103" s="65"/>
    </row>
    <row r="104" customFormat="false" ht="14.4" hidden="false" customHeight="false" outlineLevel="0" collapsed="false">
      <c r="G104" s="65"/>
      <c r="H104" s="65"/>
      <c r="I104" s="65"/>
      <c r="J104" s="65"/>
      <c r="K104" s="65"/>
    </row>
    <row r="105" customFormat="false" ht="14.4" hidden="false" customHeight="false" outlineLevel="0" collapsed="false">
      <c r="G105" s="65"/>
      <c r="H105" s="65"/>
      <c r="I105" s="65"/>
      <c r="J105" s="65"/>
      <c r="K105" s="65"/>
    </row>
    <row r="106" customFormat="false" ht="14.4" hidden="false" customHeight="false" outlineLevel="0" collapsed="false">
      <c r="G106" s="65"/>
      <c r="H106" s="65"/>
      <c r="I106" s="65"/>
      <c r="J106" s="65"/>
      <c r="K106" s="65"/>
    </row>
    <row r="107" customFormat="false" ht="14.4" hidden="false" customHeight="false" outlineLevel="0" collapsed="false">
      <c r="G107" s="65"/>
      <c r="H107" s="65"/>
      <c r="I107" s="65"/>
      <c r="J107" s="65"/>
      <c r="K107" s="65"/>
    </row>
    <row r="108" customFormat="false" ht="14.4" hidden="false" customHeight="false" outlineLevel="0" collapsed="false">
      <c r="G108" s="65"/>
      <c r="H108" s="65"/>
      <c r="I108" s="65"/>
      <c r="J108" s="65"/>
      <c r="K108" s="65"/>
    </row>
    <row r="109" customFormat="false" ht="14.4" hidden="false" customHeight="false" outlineLevel="0" collapsed="false">
      <c r="G109" s="65"/>
      <c r="H109" s="65"/>
      <c r="I109" s="65"/>
      <c r="J109" s="65"/>
      <c r="K109" s="65"/>
    </row>
    <row r="110" customFormat="false" ht="14.4" hidden="false" customHeight="false" outlineLevel="0" collapsed="false">
      <c r="G110" s="65"/>
      <c r="H110" s="65"/>
      <c r="I110" s="65"/>
      <c r="J110" s="65"/>
      <c r="K110" s="65"/>
    </row>
    <row r="111" customFormat="false" ht="14.4" hidden="false" customHeight="false" outlineLevel="0" collapsed="false">
      <c r="G111" s="65"/>
      <c r="H111" s="65"/>
      <c r="I111" s="65"/>
      <c r="J111" s="65"/>
      <c r="K111" s="65"/>
    </row>
    <row r="112" customFormat="false" ht="14.4" hidden="false" customHeight="false" outlineLevel="0" collapsed="false">
      <c r="G112" s="65"/>
      <c r="H112" s="65"/>
      <c r="I112" s="65"/>
      <c r="J112" s="65"/>
      <c r="K112" s="65"/>
    </row>
    <row r="113" customFormat="false" ht="14.4" hidden="false" customHeight="false" outlineLevel="0" collapsed="false">
      <c r="G113" s="65"/>
      <c r="H113" s="65"/>
      <c r="I113" s="65"/>
      <c r="J113" s="65"/>
      <c r="K113" s="65"/>
    </row>
    <row r="114" customFormat="false" ht="14.4" hidden="false" customHeight="false" outlineLevel="0" collapsed="false">
      <c r="G114" s="65"/>
      <c r="H114" s="65"/>
      <c r="I114" s="65"/>
      <c r="J114" s="65"/>
      <c r="K114" s="65"/>
    </row>
    <row r="115" customFormat="false" ht="14.4" hidden="false" customHeight="false" outlineLevel="0" collapsed="false">
      <c r="G115" s="65"/>
      <c r="H115" s="65"/>
      <c r="I115" s="65"/>
      <c r="J115" s="65"/>
      <c r="K115" s="65"/>
    </row>
    <row r="116" customFormat="false" ht="14.4" hidden="false" customHeight="false" outlineLevel="0" collapsed="false">
      <c r="G116" s="65"/>
      <c r="H116" s="65"/>
      <c r="I116" s="65"/>
      <c r="J116" s="65"/>
      <c r="K116" s="65"/>
    </row>
    <row r="117" customFormat="false" ht="14.4" hidden="false" customHeight="false" outlineLevel="0" collapsed="false">
      <c r="G117" s="65"/>
      <c r="H117" s="65"/>
      <c r="I117" s="65"/>
      <c r="J117" s="65"/>
      <c r="K117" s="65"/>
    </row>
    <row r="118" customFormat="false" ht="14.4" hidden="false" customHeight="false" outlineLevel="0" collapsed="false">
      <c r="G118" s="65"/>
      <c r="H118" s="65"/>
      <c r="I118" s="65"/>
      <c r="J118" s="65"/>
      <c r="K118" s="65"/>
    </row>
    <row r="119" customFormat="false" ht="14.4" hidden="false" customHeight="false" outlineLevel="0" collapsed="false">
      <c r="G119" s="65"/>
      <c r="H119" s="65"/>
      <c r="I119" s="65"/>
      <c r="J119" s="65"/>
      <c r="K119" s="65"/>
    </row>
    <row r="120" customFormat="false" ht="14.4" hidden="false" customHeight="false" outlineLevel="0" collapsed="false">
      <c r="G120" s="65"/>
      <c r="H120" s="65"/>
      <c r="I120" s="65"/>
      <c r="J120" s="65"/>
      <c r="K120" s="65"/>
    </row>
    <row r="121" customFormat="false" ht="14.4" hidden="false" customHeight="false" outlineLevel="0" collapsed="false">
      <c r="G121" s="65"/>
      <c r="H121" s="65"/>
      <c r="I121" s="65"/>
      <c r="J121" s="65"/>
      <c r="K121" s="65"/>
    </row>
    <row r="122" customFormat="false" ht="14.4" hidden="false" customHeight="false" outlineLevel="0" collapsed="false">
      <c r="G122" s="65"/>
      <c r="H122" s="65"/>
      <c r="I122" s="65"/>
      <c r="J122" s="65"/>
      <c r="K122" s="65"/>
    </row>
    <row r="123" customFormat="false" ht="14.4" hidden="false" customHeight="false" outlineLevel="0" collapsed="false">
      <c r="G123" s="65"/>
      <c r="H123" s="65"/>
      <c r="I123" s="65"/>
      <c r="J123" s="65"/>
      <c r="K123" s="65"/>
    </row>
    <row r="124" customFormat="false" ht="14.4" hidden="false" customHeight="false" outlineLevel="0" collapsed="false">
      <c r="G124" s="65"/>
      <c r="H124" s="65"/>
      <c r="I124" s="65"/>
      <c r="J124" s="65"/>
      <c r="K124" s="65"/>
    </row>
    <row r="125" customFormat="false" ht="14.4" hidden="false" customHeight="false" outlineLevel="0" collapsed="false">
      <c r="G125" s="65"/>
      <c r="H125" s="65"/>
      <c r="I125" s="65"/>
      <c r="J125" s="65"/>
      <c r="K125" s="65"/>
    </row>
    <row r="126" customFormat="false" ht="14.4" hidden="false" customHeight="false" outlineLevel="0" collapsed="false">
      <c r="G126" s="65"/>
      <c r="H126" s="65"/>
      <c r="I126" s="65"/>
      <c r="J126" s="65"/>
      <c r="K126" s="65"/>
    </row>
    <row r="127" customFormat="false" ht="14.4" hidden="false" customHeight="false" outlineLevel="0" collapsed="false">
      <c r="G127" s="65"/>
      <c r="H127" s="65"/>
      <c r="I127" s="65"/>
      <c r="J127" s="65"/>
      <c r="K127" s="65"/>
    </row>
    <row r="128" customFormat="false" ht="14.4" hidden="false" customHeight="false" outlineLevel="0" collapsed="false">
      <c r="G128" s="65"/>
      <c r="H128" s="65"/>
      <c r="I128" s="65"/>
      <c r="J128" s="65"/>
      <c r="K128" s="65"/>
    </row>
    <row r="129" customFormat="false" ht="14.4" hidden="false" customHeight="false" outlineLevel="0" collapsed="false">
      <c r="G129" s="65"/>
      <c r="H129" s="65"/>
      <c r="I129" s="65"/>
      <c r="J129" s="65"/>
      <c r="K129" s="65"/>
    </row>
    <row r="130" customFormat="false" ht="14.4" hidden="false" customHeight="false" outlineLevel="0" collapsed="false">
      <c r="G130" s="65"/>
      <c r="H130" s="65"/>
      <c r="I130" s="65"/>
      <c r="J130" s="65"/>
      <c r="K130" s="65"/>
    </row>
    <row r="131" customFormat="false" ht="14.4" hidden="false" customHeight="false" outlineLevel="0" collapsed="false">
      <c r="G131" s="65"/>
      <c r="H131" s="65"/>
      <c r="I131" s="65"/>
      <c r="J131" s="65"/>
      <c r="K131" s="65"/>
    </row>
    <row r="132" customFormat="false" ht="14.4" hidden="false" customHeight="false" outlineLevel="0" collapsed="false">
      <c r="G132" s="65"/>
      <c r="H132" s="65"/>
      <c r="I132" s="65"/>
      <c r="J132" s="65"/>
      <c r="K132" s="65"/>
    </row>
    <row r="133" customFormat="false" ht="14.4" hidden="false" customHeight="false" outlineLevel="0" collapsed="false">
      <c r="G133" s="65"/>
      <c r="H133" s="65"/>
      <c r="I133" s="65"/>
      <c r="J133" s="65"/>
      <c r="K133" s="65"/>
    </row>
    <row r="134" customFormat="false" ht="14.4" hidden="false" customHeight="false" outlineLevel="0" collapsed="false">
      <c r="G134" s="65"/>
      <c r="H134" s="65"/>
      <c r="I134" s="65"/>
      <c r="J134" s="65"/>
      <c r="K134" s="65"/>
    </row>
    <row r="135" customFormat="false" ht="14.4" hidden="false" customHeight="false" outlineLevel="0" collapsed="false">
      <c r="G135" s="65"/>
      <c r="H135" s="65"/>
      <c r="I135" s="65"/>
      <c r="J135" s="65"/>
      <c r="K135" s="65"/>
    </row>
    <row r="136" customFormat="false" ht="14.4" hidden="false" customHeight="false" outlineLevel="0" collapsed="false">
      <c r="G136" s="65"/>
      <c r="H136" s="65"/>
      <c r="I136" s="65"/>
      <c r="J136" s="65"/>
      <c r="K136" s="65"/>
    </row>
    <row r="137" customFormat="false" ht="14.4" hidden="false" customHeight="false" outlineLevel="0" collapsed="false">
      <c r="G137" s="65"/>
      <c r="H137" s="65"/>
      <c r="I137" s="65"/>
      <c r="J137" s="65"/>
      <c r="K137" s="65"/>
    </row>
    <row r="138" customFormat="false" ht="14.4" hidden="false" customHeight="false" outlineLevel="0" collapsed="false">
      <c r="G138" s="65"/>
      <c r="H138" s="65"/>
      <c r="I138" s="65"/>
      <c r="J138" s="65"/>
      <c r="K138" s="65"/>
    </row>
    <row r="139" customFormat="false" ht="14.4" hidden="false" customHeight="false" outlineLevel="0" collapsed="false">
      <c r="G139" s="65"/>
      <c r="H139" s="65"/>
      <c r="I139" s="65"/>
      <c r="J139" s="65"/>
      <c r="K139" s="65"/>
    </row>
    <row r="140" customFormat="false" ht="14.4" hidden="false" customHeight="false" outlineLevel="0" collapsed="false">
      <c r="G140" s="65"/>
      <c r="H140" s="65"/>
      <c r="I140" s="65"/>
      <c r="J140" s="65"/>
      <c r="K140" s="65"/>
    </row>
    <row r="141" customFormat="false" ht="14.4" hidden="false" customHeight="false" outlineLevel="0" collapsed="false">
      <c r="G141" s="65"/>
      <c r="H141" s="65"/>
      <c r="I141" s="65"/>
      <c r="J141" s="65"/>
      <c r="K141" s="65"/>
    </row>
    <row r="142" customFormat="false" ht="14.4" hidden="false" customHeight="false" outlineLevel="0" collapsed="false">
      <c r="G142" s="65"/>
      <c r="H142" s="65"/>
      <c r="I142" s="65"/>
      <c r="J142" s="65"/>
      <c r="K142" s="65"/>
    </row>
    <row r="143" customFormat="false" ht="14.4" hidden="false" customHeight="false" outlineLevel="0" collapsed="false">
      <c r="G143" s="65"/>
      <c r="H143" s="65"/>
      <c r="I143" s="65"/>
      <c r="J143" s="65"/>
      <c r="K143" s="65"/>
    </row>
    <row r="144" customFormat="false" ht="14.4" hidden="false" customHeight="false" outlineLevel="0" collapsed="false">
      <c r="G144" s="65"/>
      <c r="H144" s="65"/>
      <c r="I144" s="65"/>
      <c r="J144" s="65"/>
      <c r="K144" s="65"/>
    </row>
    <row r="145" customFormat="false" ht="14.4" hidden="false" customHeight="false" outlineLevel="0" collapsed="false">
      <c r="G145" s="65"/>
      <c r="H145" s="65"/>
      <c r="I145" s="65"/>
      <c r="J145" s="65"/>
      <c r="K145" s="65"/>
    </row>
    <row r="146" customFormat="false" ht="14.4" hidden="false" customHeight="false" outlineLevel="0" collapsed="false">
      <c r="G146" s="65"/>
      <c r="H146" s="65"/>
      <c r="I146" s="65"/>
      <c r="J146" s="65"/>
      <c r="K146" s="65"/>
    </row>
    <row r="147" customFormat="false" ht="14.4" hidden="false" customHeight="false" outlineLevel="0" collapsed="false">
      <c r="G147" s="65"/>
      <c r="H147" s="65"/>
      <c r="I147" s="65"/>
      <c r="J147" s="65"/>
      <c r="K147" s="65"/>
    </row>
    <row r="148" customFormat="false" ht="14.4" hidden="false" customHeight="false" outlineLevel="0" collapsed="false">
      <c r="G148" s="65"/>
      <c r="H148" s="65"/>
      <c r="I148" s="65"/>
      <c r="J148" s="65"/>
      <c r="K148" s="65"/>
    </row>
    <row r="149" customFormat="false" ht="14.4" hidden="false" customHeight="false" outlineLevel="0" collapsed="false">
      <c r="G149" s="65"/>
      <c r="H149" s="65"/>
      <c r="I149" s="65"/>
      <c r="J149" s="65"/>
      <c r="K149" s="65"/>
    </row>
    <row r="150" customFormat="false" ht="14.4" hidden="false" customHeight="false" outlineLevel="0" collapsed="false">
      <c r="G150" s="65"/>
      <c r="H150" s="65"/>
      <c r="I150" s="65"/>
      <c r="J150" s="65"/>
      <c r="K150" s="65"/>
    </row>
    <row r="151" customFormat="false" ht="14.4" hidden="false" customHeight="false" outlineLevel="0" collapsed="false">
      <c r="G151" s="65"/>
      <c r="H151" s="65"/>
      <c r="I151" s="65"/>
      <c r="J151" s="65"/>
      <c r="K151" s="65"/>
    </row>
    <row r="152" customFormat="false" ht="14.4" hidden="false" customHeight="false" outlineLevel="0" collapsed="false">
      <c r="G152" s="65"/>
      <c r="H152" s="65"/>
      <c r="I152" s="65"/>
      <c r="J152" s="65"/>
      <c r="K152" s="65"/>
    </row>
    <row r="153" customFormat="false" ht="14.4" hidden="false" customHeight="false" outlineLevel="0" collapsed="false">
      <c r="G153" s="65"/>
      <c r="H153" s="65"/>
      <c r="I153" s="65"/>
      <c r="J153" s="65"/>
      <c r="K153" s="65"/>
    </row>
    <row r="154" customFormat="false" ht="14.4" hidden="false" customHeight="false" outlineLevel="0" collapsed="false">
      <c r="G154" s="65"/>
      <c r="H154" s="65"/>
      <c r="I154" s="65"/>
      <c r="J154" s="65"/>
      <c r="K154" s="65"/>
    </row>
    <row r="155" customFormat="false" ht="14.4" hidden="false" customHeight="false" outlineLevel="0" collapsed="false">
      <c r="G155" s="65"/>
      <c r="H155" s="65"/>
      <c r="I155" s="65"/>
      <c r="J155" s="65"/>
      <c r="K155" s="65"/>
    </row>
    <row r="156" customFormat="false" ht="14.4" hidden="false" customHeight="false" outlineLevel="0" collapsed="false">
      <c r="G156" s="65"/>
      <c r="H156" s="65"/>
      <c r="I156" s="65"/>
      <c r="J156" s="65"/>
      <c r="K156" s="65"/>
    </row>
    <row r="157" customFormat="false" ht="14.4" hidden="false" customHeight="false" outlineLevel="0" collapsed="false">
      <c r="G157" s="65"/>
      <c r="H157" s="65"/>
      <c r="I157" s="65"/>
      <c r="J157" s="65"/>
      <c r="K157" s="65"/>
    </row>
    <row r="158" customFormat="false" ht="14.4" hidden="false" customHeight="false" outlineLevel="0" collapsed="false">
      <c r="G158" s="65"/>
      <c r="H158" s="65"/>
      <c r="I158" s="65"/>
      <c r="J158" s="65"/>
      <c r="K158" s="65"/>
    </row>
    <row r="159" customFormat="false" ht="14.4" hidden="false" customHeight="false" outlineLevel="0" collapsed="false">
      <c r="G159" s="65"/>
      <c r="H159" s="65"/>
      <c r="I159" s="65"/>
      <c r="J159" s="65"/>
      <c r="K159" s="65"/>
    </row>
    <row r="160" customFormat="false" ht="14.4" hidden="false" customHeight="false" outlineLevel="0" collapsed="false">
      <c r="G160" s="65"/>
      <c r="H160" s="65"/>
      <c r="I160" s="65"/>
      <c r="J160" s="65"/>
      <c r="K160" s="65"/>
    </row>
    <row r="161" customFormat="false" ht="14.4" hidden="false" customHeight="false" outlineLevel="0" collapsed="false">
      <c r="G161" s="65"/>
      <c r="H161" s="65"/>
      <c r="I161" s="65"/>
      <c r="J161" s="65"/>
      <c r="K161" s="65"/>
    </row>
    <row r="162" customFormat="false" ht="14.4" hidden="false" customHeight="false" outlineLevel="0" collapsed="false">
      <c r="G162" s="65"/>
      <c r="H162" s="65"/>
      <c r="I162" s="65"/>
      <c r="J162" s="65"/>
      <c r="K162" s="65"/>
    </row>
    <row r="163" customFormat="false" ht="14.4" hidden="false" customHeight="false" outlineLevel="0" collapsed="false">
      <c r="G163" s="65"/>
      <c r="H163" s="65"/>
      <c r="I163" s="65"/>
      <c r="J163" s="65"/>
      <c r="K163" s="65"/>
    </row>
    <row r="164" customFormat="false" ht="14.4" hidden="false" customHeight="false" outlineLevel="0" collapsed="false">
      <c r="G164" s="65"/>
      <c r="H164" s="65"/>
      <c r="I164" s="65"/>
      <c r="J164" s="65"/>
      <c r="K164" s="65"/>
    </row>
    <row r="165" customFormat="false" ht="14.4" hidden="false" customHeight="false" outlineLevel="0" collapsed="false">
      <c r="G165" s="65"/>
      <c r="H165" s="65"/>
      <c r="I165" s="65"/>
      <c r="J165" s="65"/>
      <c r="K165" s="65"/>
    </row>
    <row r="166" customFormat="false" ht="14.4" hidden="false" customHeight="false" outlineLevel="0" collapsed="false">
      <c r="G166" s="65"/>
      <c r="H166" s="65"/>
      <c r="I166" s="65"/>
      <c r="J166" s="65"/>
      <c r="K166" s="65"/>
    </row>
    <row r="167" customFormat="false" ht="14.4" hidden="false" customHeight="false" outlineLevel="0" collapsed="false">
      <c r="G167" s="65"/>
      <c r="H167" s="65"/>
      <c r="I167" s="65"/>
      <c r="J167" s="65"/>
      <c r="K167" s="65"/>
    </row>
    <row r="168" customFormat="false" ht="14.4" hidden="false" customHeight="false" outlineLevel="0" collapsed="false">
      <c r="G168" s="65"/>
      <c r="H168" s="65"/>
      <c r="I168" s="65"/>
      <c r="J168" s="65"/>
      <c r="K168" s="65"/>
    </row>
    <row r="169" customFormat="false" ht="14.4" hidden="false" customHeight="false" outlineLevel="0" collapsed="false">
      <c r="G169" s="65"/>
      <c r="H169" s="65"/>
      <c r="I169" s="65"/>
      <c r="J169" s="65"/>
      <c r="K169" s="65"/>
    </row>
    <row r="170" customFormat="false" ht="14.4" hidden="false" customHeight="false" outlineLevel="0" collapsed="false">
      <c r="G170" s="65"/>
      <c r="H170" s="65"/>
      <c r="I170" s="65"/>
      <c r="J170" s="65"/>
      <c r="K170" s="65"/>
    </row>
    <row r="171" customFormat="false" ht="14.4" hidden="false" customHeight="false" outlineLevel="0" collapsed="false">
      <c r="G171" s="65"/>
      <c r="H171" s="65"/>
      <c r="I171" s="65"/>
      <c r="J171" s="65"/>
      <c r="K171" s="65"/>
    </row>
    <row r="172" customFormat="false" ht="14.4" hidden="false" customHeight="false" outlineLevel="0" collapsed="false">
      <c r="G172" s="65"/>
      <c r="H172" s="65"/>
      <c r="I172" s="65"/>
      <c r="J172" s="65"/>
      <c r="K172" s="65"/>
    </row>
    <row r="173" customFormat="false" ht="14.4" hidden="false" customHeight="false" outlineLevel="0" collapsed="false">
      <c r="G173" s="65"/>
      <c r="H173" s="65"/>
      <c r="I173" s="65"/>
      <c r="J173" s="65"/>
      <c r="K173" s="65"/>
    </row>
    <row r="174" customFormat="false" ht="14.4" hidden="false" customHeight="false" outlineLevel="0" collapsed="false">
      <c r="G174" s="65"/>
      <c r="H174" s="65"/>
      <c r="I174" s="65"/>
      <c r="J174" s="65"/>
      <c r="K174" s="65"/>
    </row>
    <row r="175" customFormat="false" ht="14.4" hidden="false" customHeight="false" outlineLevel="0" collapsed="false">
      <c r="G175" s="65"/>
      <c r="H175" s="65"/>
      <c r="I175" s="65"/>
      <c r="J175" s="65"/>
      <c r="K175" s="65"/>
    </row>
    <row r="176" customFormat="false" ht="14.4" hidden="false" customHeight="false" outlineLevel="0" collapsed="false">
      <c r="G176" s="65"/>
      <c r="H176" s="65"/>
      <c r="I176" s="65"/>
      <c r="J176" s="65"/>
      <c r="K176" s="65"/>
    </row>
    <row r="177" customFormat="false" ht="14.4" hidden="false" customHeight="false" outlineLevel="0" collapsed="false">
      <c r="G177" s="65"/>
      <c r="H177" s="65"/>
      <c r="I177" s="65"/>
      <c r="J177" s="65"/>
      <c r="K177" s="65"/>
    </row>
    <row r="178" customFormat="false" ht="14.4" hidden="false" customHeight="false" outlineLevel="0" collapsed="false">
      <c r="G178" s="65"/>
      <c r="H178" s="65"/>
      <c r="I178" s="65"/>
      <c r="J178" s="65"/>
      <c r="K178" s="65"/>
    </row>
    <row r="179" customFormat="false" ht="14.4" hidden="false" customHeight="false" outlineLevel="0" collapsed="false">
      <c r="G179" s="65"/>
      <c r="H179" s="65"/>
      <c r="I179" s="65"/>
      <c r="J179" s="65"/>
      <c r="K179" s="65"/>
    </row>
    <row r="180" customFormat="false" ht="14.4" hidden="false" customHeight="false" outlineLevel="0" collapsed="false">
      <c r="G180" s="65"/>
      <c r="H180" s="65"/>
      <c r="I180" s="65"/>
      <c r="J180" s="65"/>
      <c r="K180" s="65"/>
    </row>
    <row r="181" customFormat="false" ht="14.4" hidden="false" customHeight="false" outlineLevel="0" collapsed="false">
      <c r="G181" s="65"/>
      <c r="H181" s="65"/>
      <c r="I181" s="65"/>
      <c r="J181" s="65"/>
      <c r="K181" s="65"/>
    </row>
    <row r="182" customFormat="false" ht="14.4" hidden="false" customHeight="false" outlineLevel="0" collapsed="false">
      <c r="G182" s="65"/>
      <c r="H182" s="65"/>
      <c r="I182" s="65"/>
      <c r="J182" s="65"/>
      <c r="K182" s="65"/>
    </row>
    <row r="183" customFormat="false" ht="14.4" hidden="false" customHeight="false" outlineLevel="0" collapsed="false">
      <c r="G183" s="65"/>
      <c r="H183" s="65"/>
      <c r="I183" s="65"/>
      <c r="J183" s="65"/>
      <c r="K183" s="65"/>
    </row>
    <row r="184" customFormat="false" ht="14.4" hidden="false" customHeight="false" outlineLevel="0" collapsed="false">
      <c r="G184" s="65"/>
      <c r="H184" s="65"/>
      <c r="I184" s="65"/>
      <c r="J184" s="65"/>
      <c r="K184" s="65"/>
    </row>
    <row r="185" customFormat="false" ht="14.4" hidden="false" customHeight="false" outlineLevel="0" collapsed="false">
      <c r="G185" s="65"/>
      <c r="H185" s="65"/>
      <c r="I185" s="65"/>
      <c r="J185" s="65"/>
      <c r="K185" s="65"/>
    </row>
    <row r="186" customFormat="false" ht="14.4" hidden="false" customHeight="false" outlineLevel="0" collapsed="false">
      <c r="G186" s="65"/>
      <c r="H186" s="65"/>
      <c r="I186" s="65"/>
      <c r="J186" s="65"/>
      <c r="K186" s="65"/>
    </row>
    <row r="187" customFormat="false" ht="14.4" hidden="false" customHeight="false" outlineLevel="0" collapsed="false">
      <c r="G187" s="65"/>
      <c r="H187" s="65"/>
      <c r="I187" s="65"/>
      <c r="J187" s="65"/>
      <c r="K187" s="65"/>
    </row>
    <row r="188" customFormat="false" ht="14.4" hidden="false" customHeight="false" outlineLevel="0" collapsed="false">
      <c r="G188" s="65"/>
      <c r="H188" s="65"/>
      <c r="I188" s="65"/>
      <c r="J188" s="65"/>
      <c r="K188" s="65"/>
    </row>
    <row r="189" customFormat="false" ht="14.4" hidden="false" customHeight="false" outlineLevel="0" collapsed="false">
      <c r="G189" s="65"/>
      <c r="H189" s="65"/>
      <c r="I189" s="65"/>
      <c r="J189" s="65"/>
      <c r="K189" s="65"/>
    </row>
    <row r="190" customFormat="false" ht="14.4" hidden="false" customHeight="false" outlineLevel="0" collapsed="false">
      <c r="G190" s="65"/>
      <c r="H190" s="65"/>
      <c r="I190" s="65"/>
      <c r="J190" s="65"/>
      <c r="K190" s="65"/>
    </row>
    <row r="191" customFormat="false" ht="14.4" hidden="false" customHeight="false" outlineLevel="0" collapsed="false">
      <c r="G191" s="65"/>
      <c r="H191" s="65"/>
      <c r="I191" s="65"/>
      <c r="J191" s="65"/>
      <c r="K191" s="65"/>
    </row>
    <row r="192" customFormat="false" ht="14.4" hidden="false" customHeight="false" outlineLevel="0" collapsed="false">
      <c r="G192" s="65"/>
      <c r="H192" s="65"/>
      <c r="I192" s="65"/>
      <c r="J192" s="65"/>
      <c r="K192" s="65"/>
    </row>
    <row r="193" customFormat="false" ht="14.4" hidden="false" customHeight="false" outlineLevel="0" collapsed="false">
      <c r="G193" s="65"/>
      <c r="H193" s="65"/>
      <c r="I193" s="65"/>
      <c r="J193" s="65"/>
      <c r="K193" s="65"/>
    </row>
    <row r="194" customFormat="false" ht="14.4" hidden="false" customHeight="false" outlineLevel="0" collapsed="false">
      <c r="G194" s="65"/>
      <c r="H194" s="65"/>
      <c r="I194" s="65"/>
      <c r="J194" s="65"/>
      <c r="K194" s="65"/>
    </row>
    <row r="195" customFormat="false" ht="14.4" hidden="false" customHeight="false" outlineLevel="0" collapsed="false">
      <c r="G195" s="65"/>
      <c r="H195" s="65"/>
      <c r="I195" s="65"/>
      <c r="J195" s="65"/>
      <c r="K195" s="65"/>
    </row>
    <row r="196" customFormat="false" ht="14.4" hidden="false" customHeight="false" outlineLevel="0" collapsed="false">
      <c r="G196" s="65"/>
      <c r="H196" s="65"/>
      <c r="I196" s="65"/>
      <c r="J196" s="65"/>
      <c r="K196" s="65"/>
    </row>
    <row r="197" customFormat="false" ht="14.4" hidden="false" customHeight="false" outlineLevel="0" collapsed="false">
      <c r="G197" s="65"/>
      <c r="H197" s="65"/>
      <c r="I197" s="65"/>
      <c r="J197" s="65"/>
      <c r="K197" s="65"/>
    </row>
    <row r="198" customFormat="false" ht="14.4" hidden="false" customHeight="false" outlineLevel="0" collapsed="false">
      <c r="G198" s="65"/>
      <c r="H198" s="65"/>
      <c r="I198" s="65"/>
      <c r="J198" s="65"/>
      <c r="K198" s="65"/>
    </row>
    <row r="199" customFormat="false" ht="14.4" hidden="false" customHeight="false" outlineLevel="0" collapsed="false">
      <c r="G199" s="65"/>
      <c r="H199" s="65"/>
      <c r="I199" s="65"/>
      <c r="J199" s="65"/>
      <c r="K199" s="65"/>
    </row>
    <row r="200" customFormat="false" ht="14.4" hidden="false" customHeight="false" outlineLevel="0" collapsed="false">
      <c r="G200" s="65"/>
      <c r="H200" s="65"/>
      <c r="I200" s="65"/>
      <c r="J200" s="65"/>
      <c r="K200" s="65"/>
    </row>
    <row r="201" customFormat="false" ht="14.4" hidden="false" customHeight="false" outlineLevel="0" collapsed="false">
      <c r="G201" s="65"/>
      <c r="H201" s="65"/>
      <c r="I201" s="65"/>
      <c r="J201" s="65"/>
      <c r="K201" s="65"/>
    </row>
    <row r="202" customFormat="false" ht="14.4" hidden="false" customHeight="false" outlineLevel="0" collapsed="false">
      <c r="G202" s="65"/>
      <c r="H202" s="65"/>
      <c r="I202" s="65"/>
      <c r="J202" s="65"/>
      <c r="K202" s="65"/>
    </row>
    <row r="203" customFormat="false" ht="14.4" hidden="false" customHeight="false" outlineLevel="0" collapsed="false">
      <c r="G203" s="65"/>
      <c r="H203" s="65"/>
      <c r="I203" s="65"/>
      <c r="J203" s="65"/>
      <c r="K203" s="65"/>
    </row>
    <row r="204" customFormat="false" ht="14.4" hidden="false" customHeight="false" outlineLevel="0" collapsed="false">
      <c r="G204" s="65"/>
      <c r="H204" s="65"/>
      <c r="I204" s="65"/>
      <c r="J204" s="65"/>
      <c r="K204" s="65"/>
    </row>
    <row r="205" customFormat="false" ht="14.4" hidden="false" customHeight="false" outlineLevel="0" collapsed="false">
      <c r="G205" s="65"/>
      <c r="H205" s="65"/>
      <c r="I205" s="65"/>
      <c r="J205" s="65"/>
      <c r="K205" s="65"/>
    </row>
    <row r="206" customFormat="false" ht="14.4" hidden="false" customHeight="false" outlineLevel="0" collapsed="false">
      <c r="G206" s="65"/>
      <c r="H206" s="65"/>
      <c r="I206" s="65"/>
      <c r="J206" s="65"/>
      <c r="K206" s="65"/>
    </row>
    <row r="207" customFormat="false" ht="14.4" hidden="false" customHeight="false" outlineLevel="0" collapsed="false">
      <c r="G207" s="65"/>
      <c r="H207" s="65"/>
      <c r="I207" s="65"/>
      <c r="J207" s="65"/>
      <c r="K207" s="65"/>
    </row>
    <row r="208" customFormat="false" ht="14.4" hidden="false" customHeight="false" outlineLevel="0" collapsed="false">
      <c r="G208" s="65"/>
      <c r="H208" s="65"/>
      <c r="I208" s="65"/>
      <c r="J208" s="65"/>
      <c r="K208" s="65"/>
    </row>
    <row r="209" customFormat="false" ht="14.4" hidden="false" customHeight="false" outlineLevel="0" collapsed="false">
      <c r="G209" s="65"/>
      <c r="H209" s="65"/>
      <c r="I209" s="65"/>
      <c r="J209" s="65"/>
      <c r="K209" s="65"/>
    </row>
    <row r="210" customFormat="false" ht="14.4" hidden="false" customHeight="false" outlineLevel="0" collapsed="false">
      <c r="G210" s="65"/>
      <c r="H210" s="65"/>
      <c r="I210" s="65"/>
      <c r="J210" s="65"/>
      <c r="K210" s="65"/>
    </row>
    <row r="211" customFormat="false" ht="14.4" hidden="false" customHeight="false" outlineLevel="0" collapsed="false">
      <c r="G211" s="65"/>
      <c r="H211" s="65"/>
      <c r="I211" s="65"/>
      <c r="J211" s="65"/>
      <c r="K211" s="65"/>
    </row>
    <row r="212" customFormat="false" ht="14.4" hidden="false" customHeight="false" outlineLevel="0" collapsed="false">
      <c r="G212" s="65"/>
      <c r="H212" s="65"/>
      <c r="I212" s="65"/>
      <c r="J212" s="65"/>
      <c r="K212" s="65"/>
    </row>
    <row r="213" customFormat="false" ht="14.4" hidden="false" customHeight="false" outlineLevel="0" collapsed="false">
      <c r="G213" s="65"/>
      <c r="H213" s="65"/>
      <c r="I213" s="65"/>
      <c r="J213" s="65"/>
      <c r="K213" s="65"/>
    </row>
    <row r="214" customFormat="false" ht="14.4" hidden="false" customHeight="false" outlineLevel="0" collapsed="false">
      <c r="G214" s="65"/>
      <c r="H214" s="65"/>
      <c r="I214" s="65"/>
      <c r="J214" s="65"/>
      <c r="K214" s="65"/>
    </row>
    <row r="215" customFormat="false" ht="14.4" hidden="false" customHeight="false" outlineLevel="0" collapsed="false">
      <c r="G215" s="65"/>
      <c r="H215" s="65"/>
      <c r="I215" s="65"/>
      <c r="J215" s="65"/>
      <c r="K215" s="65"/>
    </row>
    <row r="216" customFormat="false" ht="14.4" hidden="false" customHeight="false" outlineLevel="0" collapsed="false">
      <c r="G216" s="65"/>
      <c r="H216" s="65"/>
      <c r="I216" s="65"/>
      <c r="J216" s="65"/>
      <c r="K216" s="65"/>
    </row>
    <row r="217" customFormat="false" ht="14.4" hidden="false" customHeight="false" outlineLevel="0" collapsed="false">
      <c r="G217" s="65"/>
      <c r="H217" s="65"/>
      <c r="I217" s="65"/>
      <c r="J217" s="65"/>
      <c r="K217" s="65"/>
    </row>
    <row r="218" customFormat="false" ht="14.4" hidden="false" customHeight="false" outlineLevel="0" collapsed="false">
      <c r="G218" s="65"/>
      <c r="H218" s="65"/>
      <c r="I218" s="65"/>
      <c r="J218" s="65"/>
      <c r="K218" s="65"/>
    </row>
    <row r="219" customFormat="false" ht="14.4" hidden="false" customHeight="false" outlineLevel="0" collapsed="false">
      <c r="G219" s="65"/>
      <c r="H219" s="65"/>
      <c r="I219" s="65"/>
      <c r="J219" s="65"/>
      <c r="K219" s="65"/>
    </row>
    <row r="220" customFormat="false" ht="14.4" hidden="false" customHeight="false" outlineLevel="0" collapsed="false">
      <c r="G220" s="65"/>
      <c r="H220" s="65"/>
      <c r="I220" s="65"/>
      <c r="J220" s="65"/>
      <c r="K220" s="65"/>
    </row>
    <row r="221" customFormat="false" ht="14.4" hidden="false" customHeight="false" outlineLevel="0" collapsed="false">
      <c r="G221" s="65"/>
      <c r="H221" s="65"/>
      <c r="I221" s="65"/>
      <c r="J221" s="65"/>
      <c r="K221" s="65"/>
    </row>
    <row r="222" customFormat="false" ht="14.4" hidden="false" customHeight="false" outlineLevel="0" collapsed="false">
      <c r="G222" s="65"/>
      <c r="H222" s="65"/>
      <c r="I222" s="65"/>
      <c r="J222" s="65"/>
      <c r="K222" s="65"/>
    </row>
    <row r="223" customFormat="false" ht="14.4" hidden="false" customHeight="false" outlineLevel="0" collapsed="false">
      <c r="G223" s="65"/>
      <c r="H223" s="65"/>
      <c r="I223" s="65"/>
      <c r="J223" s="65"/>
      <c r="K223" s="65"/>
    </row>
    <row r="224" customFormat="false" ht="14.4" hidden="false" customHeight="false" outlineLevel="0" collapsed="false">
      <c r="G224" s="65"/>
      <c r="H224" s="65"/>
      <c r="I224" s="65"/>
      <c r="J224" s="65"/>
      <c r="K224" s="65"/>
    </row>
    <row r="225" customFormat="false" ht="14.4" hidden="false" customHeight="false" outlineLevel="0" collapsed="false">
      <c r="G225" s="65"/>
      <c r="H225" s="65"/>
      <c r="I225" s="65"/>
      <c r="J225" s="65"/>
      <c r="K225" s="65"/>
    </row>
    <row r="226" customFormat="false" ht="14.4" hidden="false" customHeight="false" outlineLevel="0" collapsed="false">
      <c r="G226" s="65"/>
      <c r="H226" s="65"/>
      <c r="I226" s="65"/>
      <c r="J226" s="65"/>
      <c r="K226" s="65"/>
    </row>
    <row r="227" customFormat="false" ht="14.4" hidden="false" customHeight="false" outlineLevel="0" collapsed="false">
      <c r="G227" s="65"/>
      <c r="H227" s="65"/>
      <c r="I227" s="65"/>
      <c r="J227" s="65"/>
      <c r="K227" s="65"/>
    </row>
    <row r="228" customFormat="false" ht="14.4" hidden="false" customHeight="false" outlineLevel="0" collapsed="false">
      <c r="G228" s="65"/>
      <c r="H228" s="65"/>
      <c r="I228" s="65"/>
      <c r="J228" s="65"/>
      <c r="K228" s="65"/>
    </row>
    <row r="229" customFormat="false" ht="14.4" hidden="false" customHeight="false" outlineLevel="0" collapsed="false">
      <c r="G229" s="65"/>
      <c r="H229" s="65"/>
      <c r="I229" s="65"/>
      <c r="J229" s="65"/>
      <c r="K229" s="65"/>
    </row>
    <row r="230" customFormat="false" ht="14.4" hidden="false" customHeight="false" outlineLevel="0" collapsed="false">
      <c r="G230" s="65"/>
      <c r="H230" s="65"/>
      <c r="I230" s="65"/>
      <c r="J230" s="65"/>
      <c r="K230" s="65"/>
    </row>
    <row r="231" customFormat="false" ht="14.4" hidden="false" customHeight="false" outlineLevel="0" collapsed="false">
      <c r="G231" s="65"/>
      <c r="H231" s="65"/>
      <c r="I231" s="65"/>
      <c r="J231" s="65"/>
      <c r="K231" s="65"/>
    </row>
    <row r="232" customFormat="false" ht="14.4" hidden="false" customHeight="false" outlineLevel="0" collapsed="false">
      <c r="G232" s="65"/>
      <c r="H232" s="65"/>
      <c r="I232" s="65"/>
      <c r="J232" s="65"/>
      <c r="K232" s="65"/>
    </row>
    <row r="233" customFormat="false" ht="14.4" hidden="false" customHeight="false" outlineLevel="0" collapsed="false">
      <c r="G233" s="65"/>
      <c r="H233" s="65"/>
      <c r="I233" s="65"/>
      <c r="J233" s="65"/>
      <c r="K233" s="65"/>
    </row>
    <row r="234" customFormat="false" ht="14.4" hidden="false" customHeight="false" outlineLevel="0" collapsed="false">
      <c r="G234" s="65"/>
      <c r="H234" s="65"/>
      <c r="I234" s="65"/>
      <c r="J234" s="65"/>
      <c r="K234" s="65"/>
    </row>
    <row r="235" customFormat="false" ht="14.4" hidden="false" customHeight="false" outlineLevel="0" collapsed="false">
      <c r="G235" s="65"/>
      <c r="H235" s="65"/>
      <c r="I235" s="65"/>
      <c r="J235" s="65"/>
      <c r="K235" s="65"/>
    </row>
    <row r="236" customFormat="false" ht="14.4" hidden="false" customHeight="false" outlineLevel="0" collapsed="false">
      <c r="G236" s="65"/>
      <c r="H236" s="65"/>
      <c r="I236" s="65"/>
      <c r="J236" s="65"/>
      <c r="K236" s="65"/>
    </row>
    <row r="237" customFormat="false" ht="14.4" hidden="false" customHeight="false" outlineLevel="0" collapsed="false">
      <c r="G237" s="65"/>
      <c r="H237" s="65"/>
      <c r="I237" s="65"/>
      <c r="J237" s="65"/>
      <c r="K237" s="65"/>
    </row>
    <row r="238" customFormat="false" ht="14.4" hidden="false" customHeight="false" outlineLevel="0" collapsed="false">
      <c r="G238" s="65"/>
      <c r="H238" s="65"/>
      <c r="I238" s="65"/>
      <c r="J238" s="65"/>
      <c r="K238" s="65"/>
    </row>
    <row r="239" customFormat="false" ht="14.4" hidden="false" customHeight="false" outlineLevel="0" collapsed="false">
      <c r="G239" s="65"/>
      <c r="H239" s="65"/>
      <c r="I239" s="65"/>
      <c r="J239" s="65"/>
      <c r="K239" s="65"/>
    </row>
    <row r="240" customFormat="false" ht="14.4" hidden="false" customHeight="false" outlineLevel="0" collapsed="false">
      <c r="G240" s="65"/>
      <c r="H240" s="65"/>
      <c r="I240" s="65"/>
      <c r="J240" s="65"/>
      <c r="K240" s="65"/>
    </row>
    <row r="241" customFormat="false" ht="14.4" hidden="false" customHeight="false" outlineLevel="0" collapsed="false">
      <c r="G241" s="65"/>
      <c r="H241" s="65"/>
      <c r="I241" s="65"/>
      <c r="J241" s="65"/>
      <c r="K241" s="65"/>
    </row>
    <row r="242" customFormat="false" ht="14.4" hidden="false" customHeight="false" outlineLevel="0" collapsed="false">
      <c r="G242" s="65"/>
      <c r="H242" s="65"/>
      <c r="I242" s="65"/>
      <c r="J242" s="65"/>
      <c r="K242" s="65"/>
    </row>
    <row r="243" customFormat="false" ht="14.4" hidden="false" customHeight="false" outlineLevel="0" collapsed="false">
      <c r="G243" s="65"/>
      <c r="H243" s="65"/>
      <c r="I243" s="65"/>
      <c r="J243" s="65"/>
      <c r="K243" s="65"/>
    </row>
    <row r="244" customFormat="false" ht="14.4" hidden="false" customHeight="false" outlineLevel="0" collapsed="false">
      <c r="G244" s="65"/>
      <c r="H244" s="65"/>
      <c r="I244" s="65"/>
      <c r="J244" s="65"/>
      <c r="K244" s="65"/>
    </row>
    <row r="245" customFormat="false" ht="14.4" hidden="false" customHeight="false" outlineLevel="0" collapsed="false">
      <c r="G245" s="65"/>
      <c r="H245" s="65"/>
      <c r="I245" s="65"/>
      <c r="J245" s="65"/>
      <c r="K245" s="65"/>
    </row>
    <row r="246" customFormat="false" ht="14.4" hidden="false" customHeight="false" outlineLevel="0" collapsed="false">
      <c r="G246" s="65"/>
      <c r="H246" s="65"/>
      <c r="I246" s="65"/>
      <c r="J246" s="65"/>
      <c r="K246" s="65"/>
    </row>
    <row r="247" customFormat="false" ht="14.4" hidden="false" customHeight="false" outlineLevel="0" collapsed="false">
      <c r="G247" s="65"/>
      <c r="H247" s="65"/>
      <c r="I247" s="65"/>
      <c r="J247" s="65"/>
      <c r="K247" s="65"/>
    </row>
    <row r="248" customFormat="false" ht="14.4" hidden="false" customHeight="false" outlineLevel="0" collapsed="false">
      <c r="G248" s="65"/>
      <c r="H248" s="65"/>
      <c r="I248" s="65"/>
      <c r="J248" s="65"/>
      <c r="K248" s="65"/>
    </row>
    <row r="249" customFormat="false" ht="14.4" hidden="false" customHeight="false" outlineLevel="0" collapsed="false">
      <c r="G249" s="65"/>
      <c r="H249" s="65"/>
      <c r="I249" s="65"/>
      <c r="J249" s="65"/>
      <c r="K249" s="65"/>
    </row>
    <row r="250" customFormat="false" ht="14.4" hidden="false" customHeight="false" outlineLevel="0" collapsed="false">
      <c r="G250" s="65"/>
      <c r="H250" s="65"/>
      <c r="I250" s="65"/>
      <c r="J250" s="65"/>
      <c r="K250" s="65"/>
    </row>
    <row r="251" customFormat="false" ht="14.4" hidden="false" customHeight="false" outlineLevel="0" collapsed="false">
      <c r="G251" s="65"/>
      <c r="H251" s="65"/>
      <c r="I251" s="65"/>
      <c r="J251" s="65"/>
      <c r="K251" s="65"/>
    </row>
    <row r="252" customFormat="false" ht="14.4" hidden="false" customHeight="false" outlineLevel="0" collapsed="false">
      <c r="G252" s="65"/>
      <c r="H252" s="65"/>
      <c r="I252" s="65"/>
      <c r="J252" s="65"/>
      <c r="K252" s="65"/>
    </row>
    <row r="253" customFormat="false" ht="14.4" hidden="false" customHeight="false" outlineLevel="0" collapsed="false">
      <c r="G253" s="65"/>
      <c r="H253" s="65"/>
      <c r="I253" s="65"/>
      <c r="J253" s="65"/>
      <c r="K253" s="65"/>
    </row>
    <row r="254" customFormat="false" ht="14.4" hidden="false" customHeight="false" outlineLevel="0" collapsed="false">
      <c r="G254" s="65"/>
      <c r="H254" s="65"/>
      <c r="I254" s="65"/>
      <c r="J254" s="65"/>
      <c r="K254" s="65"/>
    </row>
    <row r="255" customFormat="false" ht="14.4" hidden="false" customHeight="false" outlineLevel="0" collapsed="false">
      <c r="G255" s="65"/>
      <c r="H255" s="65"/>
      <c r="I255" s="65"/>
      <c r="J255" s="65"/>
      <c r="K255" s="65"/>
    </row>
    <row r="256" customFormat="false" ht="14.4" hidden="false" customHeight="false" outlineLevel="0" collapsed="false">
      <c r="G256" s="65"/>
      <c r="H256" s="65"/>
      <c r="I256" s="65"/>
      <c r="J256" s="65"/>
      <c r="K256" s="65"/>
    </row>
    <row r="257" customFormat="false" ht="14.4" hidden="false" customHeight="false" outlineLevel="0" collapsed="false">
      <c r="G257" s="65"/>
      <c r="H257" s="65"/>
      <c r="I257" s="65"/>
      <c r="J257" s="65"/>
      <c r="K257" s="65"/>
    </row>
    <row r="258" customFormat="false" ht="14.4" hidden="false" customHeight="false" outlineLevel="0" collapsed="false">
      <c r="G258" s="65"/>
      <c r="H258" s="65"/>
      <c r="I258" s="65"/>
      <c r="J258" s="65"/>
      <c r="K258" s="65"/>
    </row>
    <row r="259" customFormat="false" ht="14.4" hidden="false" customHeight="false" outlineLevel="0" collapsed="false">
      <c r="G259" s="65"/>
      <c r="H259" s="65"/>
      <c r="I259" s="65"/>
      <c r="J259" s="65"/>
      <c r="K259" s="65"/>
    </row>
    <row r="260" customFormat="false" ht="14.4" hidden="false" customHeight="false" outlineLevel="0" collapsed="false">
      <c r="G260" s="65"/>
      <c r="H260" s="65"/>
      <c r="I260" s="65"/>
      <c r="J260" s="65"/>
      <c r="K260" s="65"/>
    </row>
    <row r="261" customFormat="false" ht="14.4" hidden="false" customHeight="false" outlineLevel="0" collapsed="false">
      <c r="G261" s="65"/>
      <c r="H261" s="65"/>
      <c r="I261" s="65"/>
      <c r="J261" s="65"/>
      <c r="K261" s="65"/>
    </row>
    <row r="262" customFormat="false" ht="14.4" hidden="false" customHeight="false" outlineLevel="0" collapsed="false">
      <c r="G262" s="65"/>
      <c r="H262" s="65"/>
      <c r="I262" s="65"/>
      <c r="J262" s="65"/>
      <c r="K262" s="65"/>
    </row>
    <row r="263" customFormat="false" ht="14.4" hidden="false" customHeight="false" outlineLevel="0" collapsed="false">
      <c r="G263" s="65"/>
      <c r="H263" s="65"/>
      <c r="I263" s="65"/>
      <c r="J263" s="65"/>
      <c r="K263" s="65"/>
    </row>
    <row r="264" customFormat="false" ht="14.4" hidden="false" customHeight="false" outlineLevel="0" collapsed="false">
      <c r="G264" s="65"/>
      <c r="H264" s="65"/>
      <c r="I264" s="65"/>
      <c r="J264" s="65"/>
      <c r="K264" s="65"/>
    </row>
    <row r="265" customFormat="false" ht="14.4" hidden="false" customHeight="false" outlineLevel="0" collapsed="false">
      <c r="G265" s="65"/>
      <c r="H265" s="65"/>
      <c r="I265" s="65"/>
      <c r="J265" s="65"/>
      <c r="K265" s="65"/>
    </row>
    <row r="266" customFormat="false" ht="14.4" hidden="false" customHeight="false" outlineLevel="0" collapsed="false">
      <c r="G266" s="65"/>
      <c r="H266" s="65"/>
      <c r="I266" s="65"/>
      <c r="J266" s="65"/>
      <c r="K266" s="65"/>
    </row>
    <row r="267" customFormat="false" ht="14.4" hidden="false" customHeight="false" outlineLevel="0" collapsed="false">
      <c r="G267" s="65"/>
      <c r="H267" s="65"/>
      <c r="I267" s="65"/>
      <c r="J267" s="65"/>
      <c r="K267" s="65"/>
    </row>
    <row r="268" customFormat="false" ht="14.4" hidden="false" customHeight="false" outlineLevel="0" collapsed="false">
      <c r="G268" s="65"/>
      <c r="H268" s="65"/>
      <c r="I268" s="65"/>
      <c r="J268" s="65"/>
      <c r="K268" s="65"/>
    </row>
    <row r="269" customFormat="false" ht="14.4" hidden="false" customHeight="false" outlineLevel="0" collapsed="false">
      <c r="G269" s="65"/>
      <c r="H269" s="65"/>
      <c r="I269" s="65"/>
      <c r="J269" s="65"/>
      <c r="K269" s="65"/>
    </row>
    <row r="270" customFormat="false" ht="14.4" hidden="false" customHeight="false" outlineLevel="0" collapsed="false">
      <c r="G270" s="65"/>
      <c r="H270" s="65"/>
      <c r="I270" s="65"/>
      <c r="J270" s="65"/>
      <c r="K270" s="65"/>
    </row>
    <row r="271" customFormat="false" ht="14.4" hidden="false" customHeight="false" outlineLevel="0" collapsed="false">
      <c r="G271" s="65"/>
      <c r="H271" s="65"/>
      <c r="I271" s="65"/>
      <c r="J271" s="65"/>
      <c r="K271" s="65"/>
    </row>
    <row r="272" customFormat="false" ht="14.4" hidden="false" customHeight="false" outlineLevel="0" collapsed="false">
      <c r="G272" s="65"/>
      <c r="H272" s="65"/>
      <c r="I272" s="65"/>
      <c r="J272" s="65"/>
      <c r="K272" s="65"/>
    </row>
    <row r="273" customFormat="false" ht="14.4" hidden="false" customHeight="false" outlineLevel="0" collapsed="false">
      <c r="G273" s="65"/>
      <c r="H273" s="65"/>
      <c r="I273" s="65"/>
      <c r="J273" s="65"/>
      <c r="K273" s="65"/>
    </row>
    <row r="274" customFormat="false" ht="14.4" hidden="false" customHeight="false" outlineLevel="0" collapsed="false">
      <c r="G274" s="65"/>
      <c r="H274" s="65"/>
      <c r="I274" s="65"/>
      <c r="J274" s="65"/>
      <c r="K274" s="65"/>
    </row>
    <row r="275" customFormat="false" ht="14.4" hidden="false" customHeight="false" outlineLevel="0" collapsed="false">
      <c r="G275" s="65"/>
      <c r="H275" s="65"/>
      <c r="I275" s="65"/>
      <c r="J275" s="65"/>
      <c r="K275" s="65"/>
    </row>
    <row r="276" customFormat="false" ht="14.4" hidden="false" customHeight="false" outlineLevel="0" collapsed="false">
      <c r="G276" s="65"/>
      <c r="H276" s="65"/>
      <c r="I276" s="65"/>
      <c r="J276" s="65"/>
      <c r="K276" s="65"/>
    </row>
    <row r="277" customFormat="false" ht="14.4" hidden="false" customHeight="false" outlineLevel="0" collapsed="false">
      <c r="G277" s="65"/>
      <c r="H277" s="65"/>
      <c r="I277" s="65"/>
      <c r="J277" s="65"/>
      <c r="K277" s="65"/>
    </row>
    <row r="278" customFormat="false" ht="14.4" hidden="false" customHeight="false" outlineLevel="0" collapsed="false">
      <c r="G278" s="65"/>
      <c r="H278" s="65"/>
      <c r="I278" s="65"/>
      <c r="J278" s="65"/>
      <c r="K278" s="65"/>
    </row>
    <row r="279" customFormat="false" ht="14.4" hidden="false" customHeight="false" outlineLevel="0" collapsed="false">
      <c r="G279" s="65"/>
      <c r="H279" s="65"/>
      <c r="I279" s="65"/>
      <c r="J279" s="65"/>
      <c r="K279" s="65"/>
    </row>
    <row r="280" customFormat="false" ht="14.4" hidden="false" customHeight="false" outlineLevel="0" collapsed="false">
      <c r="G280" s="65"/>
      <c r="H280" s="65"/>
      <c r="I280" s="65"/>
      <c r="J280" s="65"/>
      <c r="K280" s="65"/>
    </row>
    <row r="281" customFormat="false" ht="14.4" hidden="false" customHeight="false" outlineLevel="0" collapsed="false">
      <c r="G281" s="65"/>
      <c r="H281" s="65"/>
      <c r="I281" s="65"/>
      <c r="J281" s="65"/>
      <c r="K281" s="65"/>
    </row>
    <row r="282" customFormat="false" ht="14.4" hidden="false" customHeight="false" outlineLevel="0" collapsed="false">
      <c r="G282" s="65"/>
      <c r="H282" s="65"/>
      <c r="I282" s="65"/>
      <c r="J282" s="65"/>
      <c r="K282" s="65"/>
    </row>
    <row r="283" customFormat="false" ht="14.4" hidden="false" customHeight="false" outlineLevel="0" collapsed="false">
      <c r="G283" s="65"/>
      <c r="H283" s="65"/>
      <c r="I283" s="65"/>
      <c r="J283" s="65"/>
      <c r="K283" s="65"/>
    </row>
    <row r="284" customFormat="false" ht="14.4" hidden="false" customHeight="false" outlineLevel="0" collapsed="false">
      <c r="G284" s="65"/>
      <c r="H284" s="65"/>
      <c r="I284" s="65"/>
      <c r="J284" s="65"/>
      <c r="K284" s="65"/>
    </row>
    <row r="285" customFormat="false" ht="14.4" hidden="false" customHeight="false" outlineLevel="0" collapsed="false">
      <c r="G285" s="65"/>
      <c r="H285" s="65"/>
      <c r="I285" s="65"/>
      <c r="J285" s="65"/>
      <c r="K285" s="65"/>
    </row>
    <row r="286" customFormat="false" ht="14.4" hidden="false" customHeight="false" outlineLevel="0" collapsed="false">
      <c r="G286" s="65"/>
      <c r="H286" s="65"/>
      <c r="I286" s="65"/>
      <c r="J286" s="65"/>
      <c r="K286" s="65"/>
    </row>
    <row r="287" customFormat="false" ht="14.4" hidden="false" customHeight="false" outlineLevel="0" collapsed="false">
      <c r="G287" s="65"/>
      <c r="H287" s="65"/>
      <c r="I287" s="65"/>
      <c r="J287" s="65"/>
      <c r="K287" s="65"/>
    </row>
    <row r="288" customFormat="false" ht="14.4" hidden="false" customHeight="false" outlineLevel="0" collapsed="false">
      <c r="G288" s="65"/>
      <c r="H288" s="65"/>
      <c r="I288" s="65"/>
      <c r="J288" s="65"/>
      <c r="K288" s="65"/>
    </row>
    <row r="289" customFormat="false" ht="14.4" hidden="false" customHeight="false" outlineLevel="0" collapsed="false">
      <c r="G289" s="65"/>
      <c r="H289" s="65"/>
      <c r="I289" s="65"/>
      <c r="J289" s="65"/>
      <c r="K289" s="65"/>
    </row>
    <row r="290" customFormat="false" ht="14.4" hidden="false" customHeight="false" outlineLevel="0" collapsed="false">
      <c r="G290" s="65"/>
      <c r="H290" s="65"/>
      <c r="I290" s="65"/>
      <c r="J290" s="65"/>
      <c r="K290" s="65"/>
    </row>
    <row r="291" customFormat="false" ht="14.4" hidden="false" customHeight="false" outlineLevel="0" collapsed="false">
      <c r="G291" s="65"/>
      <c r="H291" s="65"/>
      <c r="I291" s="65"/>
      <c r="J291" s="65"/>
      <c r="K291" s="65"/>
    </row>
    <row r="292" customFormat="false" ht="14.4" hidden="false" customHeight="false" outlineLevel="0" collapsed="false">
      <c r="G292" s="65"/>
      <c r="H292" s="65"/>
      <c r="I292" s="65"/>
      <c r="J292" s="65"/>
      <c r="K292" s="65"/>
    </row>
    <row r="293" customFormat="false" ht="14.4" hidden="false" customHeight="false" outlineLevel="0" collapsed="false">
      <c r="G293" s="65"/>
      <c r="H293" s="65"/>
      <c r="I293" s="65"/>
      <c r="J293" s="65"/>
      <c r="K293" s="65"/>
    </row>
    <row r="294" customFormat="false" ht="14.4" hidden="false" customHeight="false" outlineLevel="0" collapsed="false">
      <c r="G294" s="65"/>
      <c r="H294" s="65"/>
      <c r="I294" s="65"/>
      <c r="J294" s="65"/>
      <c r="K294" s="65"/>
    </row>
    <row r="295" customFormat="false" ht="14.4" hidden="false" customHeight="false" outlineLevel="0" collapsed="false">
      <c r="G295" s="65"/>
      <c r="H295" s="65"/>
      <c r="I295" s="65"/>
      <c r="J295" s="65"/>
      <c r="K295" s="65"/>
    </row>
    <row r="296" customFormat="false" ht="14.4" hidden="false" customHeight="false" outlineLevel="0" collapsed="false">
      <c r="G296" s="65"/>
      <c r="H296" s="65"/>
      <c r="I296" s="65"/>
      <c r="J296" s="65"/>
      <c r="K296" s="65"/>
    </row>
    <row r="297" customFormat="false" ht="14.4" hidden="false" customHeight="false" outlineLevel="0" collapsed="false">
      <c r="G297" s="65"/>
      <c r="H297" s="65"/>
      <c r="I297" s="65"/>
      <c r="J297" s="65"/>
      <c r="K297" s="65"/>
    </row>
    <row r="298" customFormat="false" ht="14.4" hidden="false" customHeight="false" outlineLevel="0" collapsed="false">
      <c r="G298" s="65"/>
      <c r="H298" s="65"/>
      <c r="I298" s="65"/>
      <c r="J298" s="65"/>
      <c r="K298" s="65"/>
    </row>
    <row r="299" customFormat="false" ht="14.4" hidden="false" customHeight="false" outlineLevel="0" collapsed="false">
      <c r="G299" s="65"/>
      <c r="H299" s="65"/>
      <c r="I299" s="65"/>
      <c r="J299" s="65"/>
      <c r="K299" s="65"/>
    </row>
    <row r="300" customFormat="false" ht="14.4" hidden="false" customHeight="false" outlineLevel="0" collapsed="false">
      <c r="G300" s="65"/>
      <c r="H300" s="65"/>
      <c r="I300" s="65"/>
      <c r="J300" s="65"/>
      <c r="K300" s="65"/>
    </row>
    <row r="301" customFormat="false" ht="14.4" hidden="false" customHeight="false" outlineLevel="0" collapsed="false">
      <c r="G301" s="65"/>
      <c r="H301" s="65"/>
      <c r="I301" s="65"/>
      <c r="J301" s="65"/>
      <c r="K301" s="65"/>
    </row>
    <row r="302" customFormat="false" ht="14.4" hidden="false" customHeight="false" outlineLevel="0" collapsed="false">
      <c r="G302" s="65"/>
      <c r="H302" s="65"/>
      <c r="I302" s="65"/>
      <c r="J302" s="65"/>
      <c r="K302" s="65"/>
    </row>
    <row r="303" customFormat="false" ht="14.4" hidden="false" customHeight="false" outlineLevel="0" collapsed="false">
      <c r="G303" s="65"/>
      <c r="H303" s="65"/>
      <c r="I303" s="65"/>
      <c r="J303" s="65"/>
      <c r="K303" s="65"/>
    </row>
    <row r="304" customFormat="false" ht="14.4" hidden="false" customHeight="false" outlineLevel="0" collapsed="false">
      <c r="G304" s="65"/>
      <c r="H304" s="65"/>
      <c r="I304" s="65"/>
      <c r="J304" s="65"/>
      <c r="K304" s="65"/>
    </row>
    <row r="305" customFormat="false" ht="14.4" hidden="false" customHeight="false" outlineLevel="0" collapsed="false">
      <c r="G305" s="65"/>
      <c r="H305" s="65"/>
      <c r="I305" s="65"/>
      <c r="J305" s="65"/>
      <c r="K305" s="65"/>
    </row>
    <row r="306" customFormat="false" ht="14.4" hidden="false" customHeight="false" outlineLevel="0" collapsed="false">
      <c r="G306" s="65"/>
      <c r="H306" s="65"/>
      <c r="I306" s="65"/>
      <c r="J306" s="65"/>
      <c r="K306" s="65"/>
    </row>
    <row r="307" customFormat="false" ht="14.4" hidden="false" customHeight="false" outlineLevel="0" collapsed="false">
      <c r="G307" s="65"/>
      <c r="H307" s="65"/>
      <c r="I307" s="65"/>
      <c r="J307" s="65"/>
      <c r="K307" s="65"/>
    </row>
    <row r="308" customFormat="false" ht="14.4" hidden="false" customHeight="false" outlineLevel="0" collapsed="false">
      <c r="G308" s="65"/>
      <c r="H308" s="65"/>
      <c r="I308" s="65"/>
      <c r="J308" s="65"/>
      <c r="K308" s="65"/>
    </row>
    <row r="309" customFormat="false" ht="14.4" hidden="false" customHeight="false" outlineLevel="0" collapsed="false">
      <c r="G309" s="65"/>
      <c r="H309" s="65"/>
      <c r="I309" s="65"/>
      <c r="J309" s="65"/>
      <c r="K309" s="65"/>
    </row>
    <row r="310" customFormat="false" ht="14.4" hidden="false" customHeight="false" outlineLevel="0" collapsed="false">
      <c r="G310" s="65"/>
      <c r="H310" s="65"/>
      <c r="I310" s="65"/>
      <c r="J310" s="65"/>
      <c r="K310" s="65"/>
    </row>
    <row r="311" customFormat="false" ht="14.4" hidden="false" customHeight="false" outlineLevel="0" collapsed="false">
      <c r="G311" s="65"/>
      <c r="H311" s="65"/>
      <c r="I311" s="65"/>
      <c r="J311" s="65"/>
      <c r="K311" s="65"/>
    </row>
    <row r="312" customFormat="false" ht="14.4" hidden="false" customHeight="false" outlineLevel="0" collapsed="false">
      <c r="G312" s="65"/>
      <c r="H312" s="65"/>
      <c r="I312" s="65"/>
      <c r="J312" s="65"/>
      <c r="K312" s="65"/>
    </row>
    <row r="313" customFormat="false" ht="14.4" hidden="false" customHeight="false" outlineLevel="0" collapsed="false">
      <c r="G313" s="65"/>
      <c r="H313" s="65"/>
      <c r="I313" s="65"/>
      <c r="J313" s="65"/>
      <c r="K313" s="65"/>
    </row>
    <row r="314" customFormat="false" ht="14.4" hidden="false" customHeight="false" outlineLevel="0" collapsed="false">
      <c r="G314" s="65"/>
      <c r="H314" s="65"/>
      <c r="I314" s="65"/>
      <c r="J314" s="65"/>
      <c r="K314" s="65"/>
    </row>
    <row r="315" customFormat="false" ht="14.4" hidden="false" customHeight="false" outlineLevel="0" collapsed="false">
      <c r="G315" s="65"/>
      <c r="H315" s="65"/>
      <c r="I315" s="65"/>
      <c r="J315" s="65"/>
      <c r="K315" s="65"/>
    </row>
    <row r="316" customFormat="false" ht="14.4" hidden="false" customHeight="false" outlineLevel="0" collapsed="false">
      <c r="G316" s="65"/>
      <c r="H316" s="65"/>
      <c r="I316" s="65"/>
      <c r="J316" s="65"/>
      <c r="K316" s="65"/>
    </row>
    <row r="317" customFormat="false" ht="14.4" hidden="false" customHeight="false" outlineLevel="0" collapsed="false">
      <c r="G317" s="65"/>
      <c r="H317" s="65"/>
      <c r="I317" s="65"/>
      <c r="J317" s="65"/>
      <c r="K317" s="65"/>
    </row>
    <row r="318" customFormat="false" ht="14.4" hidden="false" customHeight="false" outlineLevel="0" collapsed="false">
      <c r="G318" s="65"/>
      <c r="H318" s="65"/>
      <c r="I318" s="65"/>
      <c r="J318" s="65"/>
      <c r="K318" s="65"/>
    </row>
    <row r="319" customFormat="false" ht="14.4" hidden="false" customHeight="false" outlineLevel="0" collapsed="false">
      <c r="G319" s="65"/>
      <c r="H319" s="65"/>
      <c r="I319" s="65"/>
      <c r="J319" s="65"/>
      <c r="K319" s="65"/>
    </row>
    <row r="320" customFormat="false" ht="14.4" hidden="false" customHeight="false" outlineLevel="0" collapsed="false">
      <c r="G320" s="65"/>
      <c r="H320" s="65"/>
      <c r="I320" s="65"/>
      <c r="J320" s="65"/>
      <c r="K320" s="65"/>
    </row>
    <row r="321" customFormat="false" ht="14.4" hidden="false" customHeight="false" outlineLevel="0" collapsed="false">
      <c r="G321" s="65"/>
      <c r="H321" s="65"/>
      <c r="I321" s="65"/>
      <c r="J321" s="65"/>
      <c r="K321" s="65"/>
    </row>
    <row r="322" customFormat="false" ht="14.4" hidden="false" customHeight="false" outlineLevel="0" collapsed="false">
      <c r="G322" s="65"/>
      <c r="H322" s="65"/>
      <c r="I322" s="65"/>
      <c r="J322" s="65"/>
      <c r="K322" s="65"/>
    </row>
    <row r="323" customFormat="false" ht="14.4" hidden="false" customHeight="false" outlineLevel="0" collapsed="false">
      <c r="G323" s="65"/>
      <c r="H323" s="65"/>
      <c r="I323" s="65"/>
      <c r="J323" s="65"/>
      <c r="K323" s="65"/>
    </row>
    <row r="324" customFormat="false" ht="14.4" hidden="false" customHeight="false" outlineLevel="0" collapsed="false">
      <c r="G324" s="65"/>
      <c r="H324" s="65"/>
      <c r="I324" s="65"/>
      <c r="J324" s="65"/>
      <c r="K324" s="65"/>
    </row>
    <row r="325" customFormat="false" ht="14.4" hidden="false" customHeight="false" outlineLevel="0" collapsed="false">
      <c r="G325" s="65"/>
      <c r="H325" s="65"/>
      <c r="I325" s="65"/>
      <c r="J325" s="65"/>
      <c r="K325" s="65"/>
    </row>
    <row r="326" customFormat="false" ht="14.4" hidden="false" customHeight="false" outlineLevel="0" collapsed="false">
      <c r="G326" s="65"/>
      <c r="H326" s="65"/>
      <c r="I326" s="65"/>
      <c r="J326" s="65"/>
      <c r="K326" s="65"/>
    </row>
    <row r="327" customFormat="false" ht="14.4" hidden="false" customHeight="false" outlineLevel="0" collapsed="false">
      <c r="G327" s="65"/>
      <c r="H327" s="65"/>
      <c r="I327" s="65"/>
      <c r="J327" s="65"/>
      <c r="K327" s="65"/>
    </row>
    <row r="328" customFormat="false" ht="14.4" hidden="false" customHeight="false" outlineLevel="0" collapsed="false">
      <c r="G328" s="65"/>
      <c r="H328" s="65"/>
      <c r="I328" s="65"/>
      <c r="J328" s="65"/>
      <c r="K328" s="65"/>
    </row>
    <row r="329" customFormat="false" ht="14.4" hidden="false" customHeight="false" outlineLevel="0" collapsed="false">
      <c r="G329" s="65"/>
      <c r="H329" s="65"/>
      <c r="I329" s="65"/>
      <c r="J329" s="65"/>
      <c r="K329" s="65"/>
    </row>
    <row r="330" customFormat="false" ht="14.4" hidden="false" customHeight="false" outlineLevel="0" collapsed="false">
      <c r="G330" s="65"/>
      <c r="H330" s="65"/>
      <c r="I330" s="65"/>
      <c r="J330" s="65"/>
      <c r="K330" s="65"/>
    </row>
    <row r="331" customFormat="false" ht="14.4" hidden="false" customHeight="false" outlineLevel="0" collapsed="false">
      <c r="G331" s="65"/>
      <c r="H331" s="65"/>
      <c r="I331" s="65"/>
      <c r="J331" s="65"/>
      <c r="K331" s="65"/>
    </row>
    <row r="332" customFormat="false" ht="14.4" hidden="false" customHeight="false" outlineLevel="0" collapsed="false">
      <c r="G332" s="65"/>
      <c r="H332" s="65"/>
      <c r="I332" s="65"/>
      <c r="J332" s="65"/>
      <c r="K332" s="65"/>
    </row>
    <row r="333" customFormat="false" ht="14.4" hidden="false" customHeight="false" outlineLevel="0" collapsed="false">
      <c r="G333" s="65"/>
      <c r="H333" s="65"/>
      <c r="I333" s="65"/>
      <c r="J333" s="65"/>
      <c r="K333" s="65"/>
    </row>
    <row r="334" customFormat="false" ht="14.4" hidden="false" customHeight="false" outlineLevel="0" collapsed="false">
      <c r="G334" s="65"/>
      <c r="H334" s="65"/>
      <c r="I334" s="65"/>
      <c r="J334" s="65"/>
      <c r="K334" s="65"/>
    </row>
    <row r="335" customFormat="false" ht="14.4" hidden="false" customHeight="false" outlineLevel="0" collapsed="false">
      <c r="G335" s="65"/>
      <c r="H335" s="65"/>
      <c r="I335" s="65"/>
      <c r="J335" s="65"/>
      <c r="K335" s="65"/>
    </row>
    <row r="336" customFormat="false" ht="14.4" hidden="false" customHeight="false" outlineLevel="0" collapsed="false">
      <c r="G336" s="65"/>
      <c r="H336" s="65"/>
      <c r="I336" s="65"/>
      <c r="J336" s="65"/>
      <c r="K336" s="65"/>
    </row>
    <row r="337" customFormat="false" ht="14.4" hidden="false" customHeight="false" outlineLevel="0" collapsed="false">
      <c r="G337" s="65"/>
      <c r="H337" s="65"/>
      <c r="I337" s="65"/>
      <c r="J337" s="65"/>
      <c r="K337" s="65"/>
    </row>
    <row r="338" customFormat="false" ht="14.4" hidden="false" customHeight="false" outlineLevel="0" collapsed="false">
      <c r="G338" s="65"/>
      <c r="H338" s="65"/>
      <c r="I338" s="65"/>
      <c r="J338" s="65"/>
      <c r="K338" s="65"/>
    </row>
    <row r="339" customFormat="false" ht="14.4" hidden="false" customHeight="false" outlineLevel="0" collapsed="false">
      <c r="G339" s="65"/>
      <c r="H339" s="65"/>
      <c r="I339" s="65"/>
      <c r="J339" s="65"/>
      <c r="K339" s="65"/>
    </row>
    <row r="340" customFormat="false" ht="14.4" hidden="false" customHeight="false" outlineLevel="0" collapsed="false">
      <c r="G340" s="65"/>
      <c r="H340" s="65"/>
      <c r="I340" s="65"/>
      <c r="J340" s="65"/>
      <c r="K340" s="65"/>
    </row>
    <row r="341" customFormat="false" ht="14.4" hidden="false" customHeight="false" outlineLevel="0" collapsed="false">
      <c r="G341" s="65"/>
      <c r="H341" s="65"/>
      <c r="I341" s="65"/>
      <c r="J341" s="65"/>
      <c r="K341" s="65"/>
    </row>
    <row r="342" customFormat="false" ht="14.4" hidden="false" customHeight="false" outlineLevel="0" collapsed="false">
      <c r="G342" s="65"/>
      <c r="H342" s="65"/>
      <c r="I342" s="65"/>
      <c r="J342" s="65"/>
      <c r="K342" s="65"/>
    </row>
    <row r="343" customFormat="false" ht="14.4" hidden="false" customHeight="false" outlineLevel="0" collapsed="false">
      <c r="G343" s="65"/>
      <c r="H343" s="65"/>
      <c r="I343" s="65"/>
      <c r="J343" s="65"/>
      <c r="K343" s="65"/>
    </row>
    <row r="344" customFormat="false" ht="14.4" hidden="false" customHeight="false" outlineLevel="0" collapsed="false">
      <c r="G344" s="65"/>
      <c r="H344" s="65"/>
      <c r="I344" s="65"/>
      <c r="J344" s="65"/>
      <c r="K344" s="65"/>
    </row>
    <row r="345" customFormat="false" ht="14.4" hidden="false" customHeight="false" outlineLevel="0" collapsed="false">
      <c r="G345" s="65"/>
      <c r="H345" s="65"/>
      <c r="I345" s="65"/>
      <c r="J345" s="65"/>
      <c r="K345" s="65"/>
    </row>
    <row r="346" customFormat="false" ht="14.4" hidden="false" customHeight="false" outlineLevel="0" collapsed="false">
      <c r="G346" s="65"/>
      <c r="H346" s="65"/>
      <c r="I346" s="65"/>
      <c r="J346" s="65"/>
      <c r="K346" s="65"/>
    </row>
    <row r="347" customFormat="false" ht="14.4" hidden="false" customHeight="false" outlineLevel="0" collapsed="false">
      <c r="G347" s="65"/>
      <c r="H347" s="65"/>
      <c r="I347" s="65"/>
      <c r="J347" s="65"/>
      <c r="K347" s="65"/>
    </row>
    <row r="348" customFormat="false" ht="14.4" hidden="false" customHeight="false" outlineLevel="0" collapsed="false">
      <c r="G348" s="65"/>
      <c r="H348" s="65"/>
      <c r="I348" s="65"/>
      <c r="J348" s="65"/>
      <c r="K348" s="65"/>
    </row>
    <row r="349" customFormat="false" ht="14.4" hidden="false" customHeight="false" outlineLevel="0" collapsed="false">
      <c r="G349" s="65"/>
      <c r="H349" s="65"/>
      <c r="I349" s="65"/>
      <c r="J349" s="65"/>
      <c r="K349" s="65"/>
    </row>
    <row r="350" customFormat="false" ht="14.4" hidden="false" customHeight="false" outlineLevel="0" collapsed="false">
      <c r="G350" s="65"/>
      <c r="H350" s="65"/>
      <c r="I350" s="65"/>
      <c r="J350" s="65"/>
      <c r="K350" s="65"/>
    </row>
    <row r="351" customFormat="false" ht="14.4" hidden="false" customHeight="false" outlineLevel="0" collapsed="false">
      <c r="G351" s="65"/>
      <c r="H351" s="65"/>
      <c r="I351" s="65"/>
      <c r="J351" s="65"/>
      <c r="K351" s="65"/>
    </row>
    <row r="352" customFormat="false" ht="14.4" hidden="false" customHeight="false" outlineLevel="0" collapsed="false">
      <c r="G352" s="65"/>
      <c r="H352" s="65"/>
      <c r="I352" s="65"/>
      <c r="J352" s="65"/>
      <c r="K352" s="65"/>
    </row>
    <row r="353" customFormat="false" ht="14.4" hidden="false" customHeight="false" outlineLevel="0" collapsed="false">
      <c r="G353" s="65"/>
      <c r="H353" s="65"/>
      <c r="I353" s="65"/>
      <c r="J353" s="65"/>
      <c r="K353" s="65"/>
    </row>
    <row r="354" customFormat="false" ht="14.4" hidden="false" customHeight="false" outlineLevel="0" collapsed="false">
      <c r="G354" s="65"/>
      <c r="H354" s="65"/>
      <c r="I354" s="65"/>
      <c r="J354" s="65"/>
      <c r="K354" s="65"/>
    </row>
    <row r="355" customFormat="false" ht="14.4" hidden="false" customHeight="false" outlineLevel="0" collapsed="false">
      <c r="G355" s="65"/>
      <c r="H355" s="65"/>
      <c r="I355" s="65"/>
      <c r="J355" s="65"/>
      <c r="K355" s="65"/>
    </row>
    <row r="356" customFormat="false" ht="14.4" hidden="false" customHeight="false" outlineLevel="0" collapsed="false">
      <c r="G356" s="65"/>
      <c r="H356" s="65"/>
      <c r="I356" s="65"/>
      <c r="J356" s="65"/>
      <c r="K356" s="65"/>
    </row>
    <row r="357" customFormat="false" ht="14.4" hidden="false" customHeight="false" outlineLevel="0" collapsed="false">
      <c r="G357" s="65"/>
      <c r="H357" s="65"/>
      <c r="I357" s="65"/>
      <c r="J357" s="65"/>
      <c r="K357" s="65"/>
    </row>
    <row r="358" customFormat="false" ht="14.4" hidden="false" customHeight="false" outlineLevel="0" collapsed="false">
      <c r="G358" s="65"/>
      <c r="H358" s="65"/>
      <c r="I358" s="65"/>
      <c r="J358" s="65"/>
      <c r="K358" s="65"/>
    </row>
    <row r="359" customFormat="false" ht="14.4" hidden="false" customHeight="false" outlineLevel="0" collapsed="false">
      <c r="G359" s="65"/>
      <c r="H359" s="65"/>
      <c r="I359" s="65"/>
      <c r="J359" s="65"/>
      <c r="K359" s="65"/>
    </row>
    <row r="360" customFormat="false" ht="14.4" hidden="false" customHeight="false" outlineLevel="0" collapsed="false">
      <c r="G360" s="65"/>
      <c r="H360" s="65"/>
      <c r="I360" s="65"/>
      <c r="J360" s="65"/>
      <c r="K360" s="65"/>
    </row>
    <row r="361" customFormat="false" ht="14.4" hidden="false" customHeight="false" outlineLevel="0" collapsed="false">
      <c r="G361" s="65"/>
      <c r="H361" s="65"/>
      <c r="I361" s="65"/>
      <c r="J361" s="65"/>
      <c r="K361" s="65"/>
    </row>
    <row r="362" customFormat="false" ht="14.4" hidden="false" customHeight="false" outlineLevel="0" collapsed="false">
      <c r="G362" s="65"/>
      <c r="H362" s="65"/>
      <c r="I362" s="65"/>
      <c r="J362" s="65"/>
      <c r="K362" s="65"/>
    </row>
    <row r="363" customFormat="false" ht="14.4" hidden="false" customHeight="false" outlineLevel="0" collapsed="false">
      <c r="G363" s="65"/>
      <c r="H363" s="65"/>
      <c r="I363" s="65"/>
      <c r="J363" s="65"/>
      <c r="K363" s="65"/>
    </row>
    <row r="364" customFormat="false" ht="14.4" hidden="false" customHeight="false" outlineLevel="0" collapsed="false">
      <c r="G364" s="65"/>
      <c r="H364" s="65"/>
      <c r="I364" s="65"/>
      <c r="J364" s="65"/>
      <c r="K364" s="65"/>
    </row>
    <row r="365" customFormat="false" ht="14.4" hidden="false" customHeight="false" outlineLevel="0" collapsed="false">
      <c r="G365" s="65"/>
      <c r="H365" s="65"/>
      <c r="I365" s="65"/>
      <c r="J365" s="65"/>
      <c r="K365" s="65"/>
    </row>
    <row r="366" customFormat="false" ht="14.4" hidden="false" customHeight="false" outlineLevel="0" collapsed="false">
      <c r="G366" s="65"/>
      <c r="H366" s="65"/>
      <c r="I366" s="65"/>
      <c r="J366" s="65"/>
      <c r="K366" s="65"/>
    </row>
    <row r="367" customFormat="false" ht="14.4" hidden="false" customHeight="false" outlineLevel="0" collapsed="false">
      <c r="G367" s="65"/>
      <c r="H367" s="65"/>
      <c r="I367" s="65"/>
      <c r="J367" s="65"/>
      <c r="K367" s="65"/>
    </row>
    <row r="368" customFormat="false" ht="14.4" hidden="false" customHeight="false" outlineLevel="0" collapsed="false">
      <c r="G368" s="65"/>
      <c r="H368" s="65"/>
      <c r="I368" s="65"/>
      <c r="J368" s="65"/>
      <c r="K368" s="65"/>
    </row>
    <row r="369" customFormat="false" ht="14.4" hidden="false" customHeight="false" outlineLevel="0" collapsed="false">
      <c r="G369" s="65"/>
      <c r="H369" s="65"/>
      <c r="I369" s="65"/>
      <c r="J369" s="65"/>
      <c r="K369" s="65"/>
    </row>
    <row r="370" customFormat="false" ht="14.4" hidden="false" customHeight="false" outlineLevel="0" collapsed="false">
      <c r="G370" s="65"/>
      <c r="H370" s="65"/>
      <c r="I370" s="65"/>
      <c r="J370" s="65"/>
      <c r="K370" s="65"/>
    </row>
    <row r="371" customFormat="false" ht="14.4" hidden="false" customHeight="false" outlineLevel="0" collapsed="false">
      <c r="G371" s="65"/>
      <c r="H371" s="65"/>
      <c r="I371" s="65"/>
      <c r="J371" s="65"/>
      <c r="K371" s="65"/>
    </row>
    <row r="372" customFormat="false" ht="14.4" hidden="false" customHeight="false" outlineLevel="0" collapsed="false">
      <c r="G372" s="65"/>
      <c r="H372" s="65"/>
      <c r="I372" s="65"/>
      <c r="J372" s="65"/>
      <c r="K372" s="65"/>
    </row>
    <row r="373" customFormat="false" ht="14.4" hidden="false" customHeight="false" outlineLevel="0" collapsed="false">
      <c r="G373" s="65"/>
      <c r="H373" s="65"/>
      <c r="I373" s="65"/>
      <c r="J373" s="65"/>
      <c r="K373" s="65"/>
    </row>
    <row r="374" customFormat="false" ht="14.4" hidden="false" customHeight="false" outlineLevel="0" collapsed="false">
      <c r="G374" s="65"/>
      <c r="H374" s="65"/>
      <c r="I374" s="65"/>
      <c r="J374" s="65"/>
      <c r="K374" s="65"/>
    </row>
    <row r="375" customFormat="false" ht="14.4" hidden="false" customHeight="false" outlineLevel="0" collapsed="false">
      <c r="G375" s="65"/>
      <c r="H375" s="65"/>
      <c r="I375" s="65"/>
      <c r="J375" s="65"/>
      <c r="K375" s="65"/>
    </row>
    <row r="376" customFormat="false" ht="14.4" hidden="false" customHeight="false" outlineLevel="0" collapsed="false">
      <c r="G376" s="65"/>
      <c r="H376" s="65"/>
      <c r="I376" s="65"/>
      <c r="J376" s="65"/>
      <c r="K376" s="65"/>
    </row>
    <row r="377" customFormat="false" ht="14.4" hidden="false" customHeight="false" outlineLevel="0" collapsed="false">
      <c r="G377" s="65"/>
      <c r="H377" s="65"/>
      <c r="I377" s="65"/>
      <c r="J377" s="65"/>
      <c r="K377" s="65"/>
    </row>
    <row r="378" customFormat="false" ht="14.4" hidden="false" customHeight="false" outlineLevel="0" collapsed="false">
      <c r="G378" s="65"/>
      <c r="H378" s="65"/>
      <c r="I378" s="65"/>
      <c r="J378" s="65"/>
      <c r="K378" s="65"/>
    </row>
    <row r="379" customFormat="false" ht="14.4" hidden="false" customHeight="false" outlineLevel="0" collapsed="false">
      <c r="G379" s="65"/>
      <c r="H379" s="65"/>
      <c r="I379" s="65"/>
      <c r="J379" s="65"/>
      <c r="K379" s="65"/>
    </row>
    <row r="380" customFormat="false" ht="14.4" hidden="false" customHeight="false" outlineLevel="0" collapsed="false">
      <c r="G380" s="65"/>
      <c r="H380" s="65"/>
      <c r="I380" s="65"/>
      <c r="J380" s="65"/>
      <c r="K380" s="65"/>
    </row>
    <row r="381" customFormat="false" ht="14.4" hidden="false" customHeight="false" outlineLevel="0" collapsed="false">
      <c r="G381" s="65"/>
      <c r="H381" s="65"/>
      <c r="I381" s="65"/>
      <c r="J381" s="65"/>
      <c r="K381" s="65"/>
    </row>
    <row r="382" customFormat="false" ht="14.4" hidden="false" customHeight="false" outlineLevel="0" collapsed="false">
      <c r="G382" s="65"/>
      <c r="H382" s="65"/>
      <c r="I382" s="65"/>
      <c r="J382" s="65"/>
      <c r="K382" s="65"/>
    </row>
    <row r="383" customFormat="false" ht="14.4" hidden="false" customHeight="false" outlineLevel="0" collapsed="false">
      <c r="G383" s="65"/>
      <c r="H383" s="65"/>
      <c r="I383" s="65"/>
      <c r="J383" s="65"/>
      <c r="K383" s="65"/>
    </row>
    <row r="384" customFormat="false" ht="14.4" hidden="false" customHeight="false" outlineLevel="0" collapsed="false">
      <c r="G384" s="65"/>
      <c r="H384" s="65"/>
      <c r="I384" s="65"/>
      <c r="J384" s="65"/>
      <c r="K384" s="65"/>
    </row>
    <row r="385" customFormat="false" ht="14.4" hidden="false" customHeight="false" outlineLevel="0" collapsed="false">
      <c r="G385" s="65"/>
      <c r="H385" s="65"/>
      <c r="I385" s="65"/>
      <c r="J385" s="65"/>
      <c r="K385" s="65"/>
    </row>
    <row r="386" customFormat="false" ht="14.4" hidden="false" customHeight="false" outlineLevel="0" collapsed="false">
      <c r="G386" s="65"/>
      <c r="H386" s="65"/>
      <c r="I386" s="65"/>
      <c r="J386" s="65"/>
      <c r="K386" s="65"/>
    </row>
    <row r="387" customFormat="false" ht="14.4" hidden="false" customHeight="false" outlineLevel="0" collapsed="false">
      <c r="G387" s="65"/>
      <c r="H387" s="65"/>
      <c r="I387" s="65"/>
      <c r="J387" s="65"/>
      <c r="K387" s="65"/>
    </row>
    <row r="388" customFormat="false" ht="14.4" hidden="false" customHeight="false" outlineLevel="0" collapsed="false">
      <c r="G388" s="65"/>
      <c r="H388" s="65"/>
      <c r="I388" s="65"/>
      <c r="J388" s="65"/>
      <c r="K388" s="65"/>
    </row>
    <row r="389" customFormat="false" ht="14.4" hidden="false" customHeight="false" outlineLevel="0" collapsed="false">
      <c r="G389" s="65"/>
      <c r="H389" s="65"/>
      <c r="I389" s="65"/>
      <c r="J389" s="65"/>
      <c r="K389" s="65"/>
    </row>
    <row r="390" customFormat="false" ht="14.4" hidden="false" customHeight="false" outlineLevel="0" collapsed="false">
      <c r="G390" s="65"/>
      <c r="H390" s="65"/>
      <c r="I390" s="65"/>
      <c r="J390" s="65"/>
      <c r="K390" s="65"/>
    </row>
    <row r="391" customFormat="false" ht="14.4" hidden="false" customHeight="false" outlineLevel="0" collapsed="false">
      <c r="G391" s="65"/>
      <c r="H391" s="65"/>
      <c r="I391" s="65"/>
      <c r="J391" s="65"/>
      <c r="K391" s="65"/>
    </row>
    <row r="392" customFormat="false" ht="14.4" hidden="false" customHeight="false" outlineLevel="0" collapsed="false">
      <c r="G392" s="65"/>
      <c r="H392" s="65"/>
      <c r="I392" s="65"/>
      <c r="J392" s="65"/>
      <c r="K392" s="65"/>
    </row>
    <row r="393" customFormat="false" ht="14.4" hidden="false" customHeight="false" outlineLevel="0" collapsed="false">
      <c r="G393" s="65"/>
      <c r="H393" s="65"/>
      <c r="I393" s="65"/>
      <c r="J393" s="65"/>
      <c r="K393" s="65"/>
    </row>
    <row r="394" customFormat="false" ht="14.4" hidden="false" customHeight="false" outlineLevel="0" collapsed="false">
      <c r="G394" s="65"/>
      <c r="H394" s="65"/>
      <c r="I394" s="65"/>
      <c r="J394" s="65"/>
      <c r="K394" s="65"/>
    </row>
    <row r="395" customFormat="false" ht="14.4" hidden="false" customHeight="false" outlineLevel="0" collapsed="false">
      <c r="G395" s="65"/>
      <c r="H395" s="65"/>
      <c r="I395" s="65"/>
      <c r="J395" s="65"/>
      <c r="K395" s="65"/>
    </row>
    <row r="396" customFormat="false" ht="14.4" hidden="false" customHeight="false" outlineLevel="0" collapsed="false">
      <c r="G396" s="65"/>
      <c r="H396" s="65"/>
      <c r="I396" s="65"/>
      <c r="J396" s="65"/>
      <c r="K396" s="65"/>
    </row>
    <row r="397" customFormat="false" ht="14.4" hidden="false" customHeight="false" outlineLevel="0" collapsed="false">
      <c r="G397" s="65"/>
      <c r="H397" s="65"/>
      <c r="I397" s="65"/>
      <c r="J397" s="65"/>
      <c r="K397" s="65"/>
    </row>
    <row r="398" customFormat="false" ht="14.4" hidden="false" customHeight="false" outlineLevel="0" collapsed="false">
      <c r="G398" s="65"/>
      <c r="H398" s="65"/>
      <c r="I398" s="65"/>
      <c r="J398" s="65"/>
      <c r="K398" s="65"/>
    </row>
    <row r="399" customFormat="false" ht="14.4" hidden="false" customHeight="false" outlineLevel="0" collapsed="false">
      <c r="G399" s="65"/>
      <c r="H399" s="65"/>
      <c r="I399" s="65"/>
      <c r="J399" s="65"/>
      <c r="K399" s="65"/>
    </row>
    <row r="400" customFormat="false" ht="14.4" hidden="false" customHeight="false" outlineLevel="0" collapsed="false">
      <c r="G400" s="65"/>
      <c r="H400" s="65"/>
      <c r="I400" s="65"/>
      <c r="J400" s="65"/>
      <c r="K400" s="65"/>
    </row>
    <row r="401" customFormat="false" ht="14.4" hidden="false" customHeight="false" outlineLevel="0" collapsed="false">
      <c r="G401" s="65"/>
      <c r="H401" s="65"/>
      <c r="I401" s="65"/>
      <c r="J401" s="65"/>
      <c r="K401" s="65"/>
    </row>
    <row r="402" customFormat="false" ht="14.4" hidden="false" customHeight="false" outlineLevel="0" collapsed="false">
      <c r="G402" s="65"/>
      <c r="H402" s="65"/>
      <c r="I402" s="65"/>
      <c r="J402" s="65"/>
      <c r="K402" s="65"/>
    </row>
    <row r="403" customFormat="false" ht="14.4" hidden="false" customHeight="false" outlineLevel="0" collapsed="false">
      <c r="G403" s="65"/>
      <c r="H403" s="65"/>
      <c r="I403" s="65"/>
      <c r="J403" s="65"/>
      <c r="K403" s="65"/>
    </row>
    <row r="404" customFormat="false" ht="14.4" hidden="false" customHeight="false" outlineLevel="0" collapsed="false">
      <c r="G404" s="65"/>
      <c r="H404" s="65"/>
      <c r="I404" s="65"/>
      <c r="J404" s="65"/>
      <c r="K404" s="65"/>
    </row>
    <row r="405" customFormat="false" ht="14.4" hidden="false" customHeight="false" outlineLevel="0" collapsed="false">
      <c r="G405" s="65"/>
      <c r="H405" s="65"/>
      <c r="I405" s="65"/>
      <c r="J405" s="65"/>
      <c r="K405" s="65"/>
    </row>
    <row r="406" customFormat="false" ht="14.4" hidden="false" customHeight="false" outlineLevel="0" collapsed="false">
      <c r="G406" s="65"/>
      <c r="H406" s="65"/>
      <c r="I406" s="65"/>
      <c r="J406" s="65"/>
      <c r="K406" s="65"/>
    </row>
    <row r="407" customFormat="false" ht="14.4" hidden="false" customHeight="false" outlineLevel="0" collapsed="false">
      <c r="G407" s="65"/>
      <c r="H407" s="65"/>
      <c r="I407" s="65"/>
      <c r="J407" s="65"/>
      <c r="K407" s="65"/>
    </row>
    <row r="408" customFormat="false" ht="14.4" hidden="false" customHeight="false" outlineLevel="0" collapsed="false">
      <c r="G408" s="65"/>
      <c r="H408" s="65"/>
      <c r="I408" s="65"/>
      <c r="J408" s="65"/>
      <c r="K408" s="65"/>
    </row>
    <row r="409" customFormat="false" ht="14.4" hidden="false" customHeight="false" outlineLevel="0" collapsed="false">
      <c r="G409" s="65"/>
      <c r="H409" s="65"/>
      <c r="I409" s="65"/>
      <c r="J409" s="65"/>
      <c r="K409" s="65"/>
    </row>
    <row r="410" customFormat="false" ht="14.4" hidden="false" customHeight="false" outlineLevel="0" collapsed="false">
      <c r="G410" s="65"/>
      <c r="H410" s="65"/>
      <c r="I410" s="65"/>
      <c r="J410" s="65"/>
      <c r="K410" s="65"/>
    </row>
    <row r="411" customFormat="false" ht="14.4" hidden="false" customHeight="false" outlineLevel="0" collapsed="false">
      <c r="G411" s="65"/>
      <c r="H411" s="65"/>
      <c r="I411" s="65"/>
      <c r="J411" s="65"/>
      <c r="K411" s="65"/>
    </row>
    <row r="412" customFormat="false" ht="14.4" hidden="false" customHeight="false" outlineLevel="0" collapsed="false">
      <c r="G412" s="65"/>
      <c r="H412" s="65"/>
      <c r="I412" s="65"/>
      <c r="J412" s="65"/>
      <c r="K412" s="65"/>
    </row>
    <row r="413" customFormat="false" ht="14.4" hidden="false" customHeight="false" outlineLevel="0" collapsed="false">
      <c r="G413" s="65"/>
      <c r="H413" s="65"/>
      <c r="I413" s="65"/>
      <c r="J413" s="65"/>
      <c r="K413" s="65"/>
    </row>
    <row r="414" customFormat="false" ht="14.4" hidden="false" customHeight="false" outlineLevel="0" collapsed="false">
      <c r="G414" s="65"/>
      <c r="H414" s="65"/>
      <c r="I414" s="65"/>
      <c r="J414" s="65"/>
      <c r="K414" s="65"/>
    </row>
    <row r="415" customFormat="false" ht="14.4" hidden="false" customHeight="false" outlineLevel="0" collapsed="false">
      <c r="G415" s="65"/>
      <c r="H415" s="65"/>
      <c r="I415" s="65"/>
      <c r="J415" s="65"/>
      <c r="K415" s="65"/>
    </row>
    <row r="416" customFormat="false" ht="14.4" hidden="false" customHeight="false" outlineLevel="0" collapsed="false">
      <c r="G416" s="65"/>
      <c r="H416" s="65"/>
      <c r="I416" s="65"/>
      <c r="J416" s="65"/>
      <c r="K416" s="65"/>
    </row>
    <row r="417" customFormat="false" ht="14.4" hidden="false" customHeight="false" outlineLevel="0" collapsed="false">
      <c r="G417" s="65"/>
      <c r="H417" s="65"/>
      <c r="I417" s="65"/>
      <c r="J417" s="65"/>
      <c r="K417" s="65"/>
    </row>
    <row r="418" customFormat="false" ht="14.4" hidden="false" customHeight="false" outlineLevel="0" collapsed="false">
      <c r="G418" s="65"/>
      <c r="H418" s="65"/>
      <c r="I418" s="65"/>
      <c r="J418" s="65"/>
      <c r="K418" s="65"/>
    </row>
    <row r="419" customFormat="false" ht="14.4" hidden="false" customHeight="false" outlineLevel="0" collapsed="false">
      <c r="G419" s="65"/>
      <c r="H419" s="65"/>
      <c r="I419" s="65"/>
      <c r="J419" s="65"/>
      <c r="K419" s="65"/>
    </row>
    <row r="420" customFormat="false" ht="14.4" hidden="false" customHeight="false" outlineLevel="0" collapsed="false">
      <c r="G420" s="65"/>
      <c r="H420" s="65"/>
      <c r="I420" s="65"/>
      <c r="J420" s="65"/>
      <c r="K420" s="65"/>
    </row>
    <row r="421" customFormat="false" ht="14.4" hidden="false" customHeight="false" outlineLevel="0" collapsed="false">
      <c r="G421" s="65"/>
      <c r="H421" s="65"/>
      <c r="I421" s="65"/>
      <c r="J421" s="65"/>
      <c r="K421" s="65"/>
    </row>
    <row r="422" customFormat="false" ht="14.4" hidden="false" customHeight="false" outlineLevel="0" collapsed="false">
      <c r="G422" s="65"/>
      <c r="H422" s="65"/>
      <c r="I422" s="65"/>
      <c r="J422" s="65"/>
      <c r="K422" s="65"/>
    </row>
    <row r="423" customFormat="false" ht="14.4" hidden="false" customHeight="false" outlineLevel="0" collapsed="false">
      <c r="G423" s="65"/>
      <c r="H423" s="65"/>
      <c r="I423" s="65"/>
      <c r="J423" s="65"/>
      <c r="K423" s="65"/>
    </row>
    <row r="424" customFormat="false" ht="14.4" hidden="false" customHeight="false" outlineLevel="0" collapsed="false">
      <c r="G424" s="65"/>
      <c r="H424" s="65"/>
      <c r="I424" s="65"/>
      <c r="J424" s="65"/>
      <c r="K424" s="65"/>
    </row>
    <row r="425" customFormat="false" ht="14.4" hidden="false" customHeight="false" outlineLevel="0" collapsed="false">
      <c r="G425" s="65"/>
      <c r="H425" s="65"/>
      <c r="I425" s="65"/>
      <c r="J425" s="65"/>
      <c r="K425" s="65"/>
    </row>
    <row r="426" customFormat="false" ht="14.4" hidden="false" customHeight="false" outlineLevel="0" collapsed="false">
      <c r="G426" s="65"/>
      <c r="H426" s="65"/>
      <c r="I426" s="65"/>
      <c r="J426" s="65"/>
      <c r="K426" s="65"/>
    </row>
    <row r="427" customFormat="false" ht="14.4" hidden="false" customHeight="false" outlineLevel="0" collapsed="false">
      <c r="G427" s="65"/>
      <c r="H427" s="65"/>
      <c r="I427" s="65"/>
      <c r="J427" s="65"/>
      <c r="K427" s="65"/>
    </row>
    <row r="428" customFormat="false" ht="14.4" hidden="false" customHeight="false" outlineLevel="0" collapsed="false">
      <c r="G428" s="65"/>
      <c r="H428" s="65"/>
      <c r="I428" s="65"/>
      <c r="J428" s="65"/>
      <c r="K428" s="65"/>
    </row>
    <row r="429" customFormat="false" ht="14.4" hidden="false" customHeight="false" outlineLevel="0" collapsed="false">
      <c r="G429" s="65"/>
      <c r="H429" s="65"/>
      <c r="I429" s="65"/>
      <c r="J429" s="65"/>
      <c r="K429" s="65"/>
    </row>
    <row r="430" customFormat="false" ht="14.4" hidden="false" customHeight="false" outlineLevel="0" collapsed="false">
      <c r="G430" s="65"/>
      <c r="H430" s="65"/>
      <c r="I430" s="65"/>
      <c r="J430" s="65"/>
      <c r="K430" s="65"/>
    </row>
    <row r="431" customFormat="false" ht="14.4" hidden="false" customHeight="false" outlineLevel="0" collapsed="false">
      <c r="G431" s="65"/>
      <c r="H431" s="65"/>
      <c r="I431" s="65"/>
      <c r="J431" s="65"/>
      <c r="K431" s="65"/>
    </row>
    <row r="432" customFormat="false" ht="14.4" hidden="false" customHeight="false" outlineLevel="0" collapsed="false">
      <c r="G432" s="65"/>
      <c r="H432" s="65"/>
      <c r="I432" s="65"/>
      <c r="J432" s="65"/>
      <c r="K432" s="65"/>
    </row>
    <row r="433" customFormat="false" ht="14.4" hidden="false" customHeight="false" outlineLevel="0" collapsed="false">
      <c r="G433" s="65"/>
      <c r="H433" s="65"/>
      <c r="I433" s="65"/>
      <c r="J433" s="65"/>
      <c r="K433" s="65"/>
    </row>
    <row r="434" customFormat="false" ht="14.4" hidden="false" customHeight="false" outlineLevel="0" collapsed="false">
      <c r="G434" s="65"/>
      <c r="H434" s="65"/>
      <c r="I434" s="65"/>
      <c r="J434" s="65"/>
      <c r="K434" s="65"/>
    </row>
    <row r="435" customFormat="false" ht="14.4" hidden="false" customHeight="false" outlineLevel="0" collapsed="false">
      <c r="G435" s="65"/>
      <c r="H435" s="65"/>
      <c r="I435" s="65"/>
      <c r="J435" s="65"/>
      <c r="K435" s="65"/>
    </row>
    <row r="436" customFormat="false" ht="14.4" hidden="false" customHeight="false" outlineLevel="0" collapsed="false">
      <c r="G436" s="65"/>
      <c r="H436" s="65"/>
      <c r="I436" s="65"/>
      <c r="J436" s="65"/>
      <c r="K436" s="65"/>
    </row>
    <row r="437" customFormat="false" ht="14.4" hidden="false" customHeight="false" outlineLevel="0" collapsed="false">
      <c r="G437" s="65"/>
      <c r="H437" s="65"/>
      <c r="I437" s="65"/>
      <c r="J437" s="65"/>
      <c r="K437" s="65"/>
    </row>
    <row r="438" customFormat="false" ht="14.4" hidden="false" customHeight="false" outlineLevel="0" collapsed="false">
      <c r="G438" s="65"/>
      <c r="H438" s="65"/>
      <c r="I438" s="65"/>
      <c r="J438" s="65"/>
      <c r="K438" s="65"/>
    </row>
    <row r="439" customFormat="false" ht="14.4" hidden="false" customHeight="false" outlineLevel="0" collapsed="false">
      <c r="G439" s="65"/>
      <c r="H439" s="65"/>
      <c r="I439" s="65"/>
      <c r="J439" s="65"/>
      <c r="K439" s="65"/>
    </row>
    <row r="440" customFormat="false" ht="14.4" hidden="false" customHeight="false" outlineLevel="0" collapsed="false">
      <c r="G440" s="65"/>
      <c r="H440" s="65"/>
      <c r="I440" s="65"/>
      <c r="J440" s="65"/>
      <c r="K440" s="65"/>
    </row>
    <row r="441" customFormat="false" ht="14.4" hidden="false" customHeight="false" outlineLevel="0" collapsed="false">
      <c r="G441" s="65"/>
      <c r="H441" s="65"/>
      <c r="I441" s="65"/>
      <c r="J441" s="65"/>
      <c r="K441" s="65"/>
    </row>
    <row r="442" customFormat="false" ht="14.4" hidden="false" customHeight="false" outlineLevel="0" collapsed="false">
      <c r="G442" s="65"/>
      <c r="H442" s="65"/>
      <c r="I442" s="65"/>
      <c r="J442" s="65"/>
      <c r="K442" s="65"/>
    </row>
    <row r="443" customFormat="false" ht="14.4" hidden="false" customHeight="false" outlineLevel="0" collapsed="false">
      <c r="G443" s="65"/>
      <c r="H443" s="65"/>
      <c r="I443" s="65"/>
      <c r="J443" s="65"/>
      <c r="K443" s="65"/>
    </row>
    <row r="444" customFormat="false" ht="14.4" hidden="false" customHeight="false" outlineLevel="0" collapsed="false">
      <c r="G444" s="65"/>
      <c r="H444" s="65"/>
      <c r="I444" s="65"/>
      <c r="J444" s="65"/>
      <c r="K444" s="65"/>
    </row>
    <row r="445" customFormat="false" ht="14.4" hidden="false" customHeight="false" outlineLevel="0" collapsed="false">
      <c r="G445" s="65"/>
      <c r="H445" s="65"/>
      <c r="I445" s="65"/>
      <c r="J445" s="65"/>
      <c r="K445" s="65"/>
    </row>
    <row r="446" customFormat="false" ht="14.4" hidden="false" customHeight="false" outlineLevel="0" collapsed="false">
      <c r="G446" s="65"/>
      <c r="H446" s="65"/>
      <c r="I446" s="65"/>
      <c r="J446" s="65"/>
      <c r="K446" s="65"/>
    </row>
    <row r="447" customFormat="false" ht="14.4" hidden="false" customHeight="false" outlineLevel="0" collapsed="false">
      <c r="G447" s="65"/>
      <c r="H447" s="65"/>
      <c r="I447" s="65"/>
      <c r="J447" s="65"/>
      <c r="K447" s="65"/>
    </row>
    <row r="448" customFormat="false" ht="14.4" hidden="false" customHeight="false" outlineLevel="0" collapsed="false">
      <c r="G448" s="65"/>
      <c r="H448" s="65"/>
      <c r="I448" s="65"/>
      <c r="J448" s="65"/>
      <c r="K448" s="65"/>
    </row>
    <row r="449" customFormat="false" ht="14.4" hidden="false" customHeight="false" outlineLevel="0" collapsed="false">
      <c r="G449" s="65"/>
      <c r="H449" s="65"/>
      <c r="I449" s="65"/>
      <c r="J449" s="65"/>
      <c r="K449" s="65"/>
    </row>
    <row r="450" customFormat="false" ht="14.4" hidden="false" customHeight="false" outlineLevel="0" collapsed="false">
      <c r="G450" s="65"/>
      <c r="H450" s="65"/>
      <c r="I450" s="65"/>
      <c r="J450" s="65"/>
      <c r="K450" s="65"/>
    </row>
    <row r="451" customFormat="false" ht="14.4" hidden="false" customHeight="false" outlineLevel="0" collapsed="false">
      <c r="G451" s="65"/>
      <c r="H451" s="65"/>
      <c r="I451" s="65"/>
      <c r="J451" s="65"/>
      <c r="K451" s="65"/>
    </row>
    <row r="452" customFormat="false" ht="14.4" hidden="false" customHeight="false" outlineLevel="0" collapsed="false">
      <c r="G452" s="65"/>
      <c r="H452" s="65"/>
      <c r="I452" s="65"/>
      <c r="J452" s="65"/>
      <c r="K452" s="65"/>
    </row>
    <row r="453" customFormat="false" ht="14.4" hidden="false" customHeight="false" outlineLevel="0" collapsed="false">
      <c r="G453" s="65"/>
      <c r="H453" s="65"/>
      <c r="I453" s="65"/>
      <c r="J453" s="65"/>
      <c r="K453" s="65"/>
    </row>
    <row r="454" customFormat="false" ht="14.4" hidden="false" customHeight="false" outlineLevel="0" collapsed="false">
      <c r="G454" s="65"/>
      <c r="H454" s="65"/>
      <c r="I454" s="65"/>
      <c r="J454" s="65"/>
      <c r="K454" s="65"/>
    </row>
    <row r="455" customFormat="false" ht="14.4" hidden="false" customHeight="false" outlineLevel="0" collapsed="false">
      <c r="G455" s="65"/>
      <c r="H455" s="65"/>
      <c r="I455" s="65"/>
      <c r="J455" s="65"/>
      <c r="K455" s="65"/>
    </row>
    <row r="456" customFormat="false" ht="14.4" hidden="false" customHeight="false" outlineLevel="0" collapsed="false">
      <c r="G456" s="65"/>
      <c r="H456" s="65"/>
      <c r="I456" s="65"/>
      <c r="J456" s="65"/>
      <c r="K456" s="65"/>
    </row>
    <row r="457" customFormat="false" ht="14.4" hidden="false" customHeight="false" outlineLevel="0" collapsed="false">
      <c r="G457" s="65"/>
      <c r="H457" s="65"/>
      <c r="I457" s="65"/>
      <c r="J457" s="65"/>
      <c r="K457" s="65"/>
    </row>
    <row r="458" customFormat="false" ht="14.4" hidden="false" customHeight="false" outlineLevel="0" collapsed="false">
      <c r="G458" s="65"/>
      <c r="H458" s="65"/>
      <c r="I458" s="65"/>
      <c r="J458" s="65"/>
      <c r="K458" s="65"/>
    </row>
    <row r="459" customFormat="false" ht="14.4" hidden="false" customHeight="false" outlineLevel="0" collapsed="false">
      <c r="G459" s="65"/>
      <c r="H459" s="65"/>
      <c r="I459" s="65"/>
      <c r="J459" s="65"/>
      <c r="K459" s="65"/>
    </row>
    <row r="460" customFormat="false" ht="14.4" hidden="false" customHeight="false" outlineLevel="0" collapsed="false">
      <c r="G460" s="65"/>
      <c r="H460" s="65"/>
      <c r="I460" s="65"/>
      <c r="J460" s="65"/>
      <c r="K460" s="65"/>
    </row>
    <row r="461" customFormat="false" ht="14.4" hidden="false" customHeight="false" outlineLevel="0" collapsed="false">
      <c r="G461" s="65"/>
      <c r="H461" s="65"/>
      <c r="I461" s="65"/>
      <c r="J461" s="65"/>
      <c r="K461" s="65"/>
    </row>
    <row r="462" customFormat="false" ht="14.4" hidden="false" customHeight="false" outlineLevel="0" collapsed="false">
      <c r="G462" s="65"/>
      <c r="H462" s="65"/>
      <c r="I462" s="65"/>
      <c r="J462" s="65"/>
      <c r="K462" s="65"/>
    </row>
    <row r="463" customFormat="false" ht="14.4" hidden="false" customHeight="false" outlineLevel="0" collapsed="false">
      <c r="G463" s="65"/>
      <c r="H463" s="65"/>
      <c r="I463" s="65"/>
      <c r="J463" s="65"/>
      <c r="K463" s="65"/>
    </row>
    <row r="464" customFormat="false" ht="14.4" hidden="false" customHeight="false" outlineLevel="0" collapsed="false">
      <c r="G464" s="65"/>
      <c r="H464" s="65"/>
      <c r="I464" s="65"/>
      <c r="J464" s="65"/>
      <c r="K464" s="65"/>
    </row>
    <row r="465" customFormat="false" ht="14.4" hidden="false" customHeight="false" outlineLevel="0" collapsed="false">
      <c r="G465" s="65"/>
      <c r="H465" s="65"/>
      <c r="I465" s="65"/>
      <c r="J465" s="65"/>
      <c r="K465" s="65"/>
    </row>
    <row r="466" customFormat="false" ht="14.4" hidden="false" customHeight="false" outlineLevel="0" collapsed="false">
      <c r="G466" s="65"/>
      <c r="H466" s="65"/>
      <c r="I466" s="65"/>
      <c r="J466" s="65"/>
      <c r="K466" s="65"/>
    </row>
    <row r="467" customFormat="false" ht="14.4" hidden="false" customHeight="false" outlineLevel="0" collapsed="false">
      <c r="G467" s="65"/>
      <c r="H467" s="65"/>
      <c r="I467" s="65"/>
      <c r="J467" s="65"/>
      <c r="K467" s="65"/>
    </row>
    <row r="468" customFormat="false" ht="14.4" hidden="false" customHeight="false" outlineLevel="0" collapsed="false">
      <c r="G468" s="65"/>
      <c r="H468" s="65"/>
      <c r="I468" s="65"/>
      <c r="J468" s="65"/>
      <c r="K468" s="65"/>
    </row>
    <row r="469" customFormat="false" ht="14.4" hidden="false" customHeight="false" outlineLevel="0" collapsed="false">
      <c r="G469" s="65"/>
      <c r="H469" s="65"/>
      <c r="I469" s="65"/>
      <c r="J469" s="65"/>
      <c r="K469" s="65"/>
    </row>
    <row r="470" customFormat="false" ht="14.4" hidden="false" customHeight="false" outlineLevel="0" collapsed="false">
      <c r="G470" s="65"/>
      <c r="H470" s="65"/>
      <c r="I470" s="65"/>
      <c r="J470" s="65"/>
      <c r="K470" s="65"/>
    </row>
    <row r="471" customFormat="false" ht="14.4" hidden="false" customHeight="false" outlineLevel="0" collapsed="false">
      <c r="G471" s="65"/>
      <c r="H471" s="65"/>
      <c r="I471" s="65"/>
      <c r="J471" s="65"/>
      <c r="K471" s="65"/>
    </row>
    <row r="472" customFormat="false" ht="14.4" hidden="false" customHeight="false" outlineLevel="0" collapsed="false">
      <c r="G472" s="65"/>
      <c r="H472" s="65"/>
      <c r="I472" s="65"/>
      <c r="J472" s="65"/>
      <c r="K472" s="65"/>
    </row>
    <row r="473" customFormat="false" ht="14.4" hidden="false" customHeight="false" outlineLevel="0" collapsed="false">
      <c r="G473" s="65"/>
      <c r="H473" s="65"/>
      <c r="I473" s="65"/>
      <c r="J473" s="65"/>
      <c r="K473" s="65"/>
    </row>
    <row r="474" customFormat="false" ht="14.4" hidden="false" customHeight="false" outlineLevel="0" collapsed="false">
      <c r="G474" s="65"/>
      <c r="H474" s="65"/>
      <c r="I474" s="65"/>
      <c r="J474" s="65"/>
      <c r="K474" s="65"/>
    </row>
    <row r="475" customFormat="false" ht="14.4" hidden="false" customHeight="false" outlineLevel="0" collapsed="false">
      <c r="G475" s="65"/>
      <c r="H475" s="65"/>
      <c r="I475" s="65"/>
      <c r="J475" s="65"/>
      <c r="K475" s="65"/>
    </row>
    <row r="476" customFormat="false" ht="14.4" hidden="false" customHeight="false" outlineLevel="0" collapsed="false">
      <c r="G476" s="65"/>
      <c r="H476" s="65"/>
      <c r="I476" s="65"/>
      <c r="J476" s="65"/>
      <c r="K476" s="65"/>
    </row>
    <row r="477" customFormat="false" ht="14.4" hidden="false" customHeight="false" outlineLevel="0" collapsed="false">
      <c r="G477" s="65"/>
      <c r="H477" s="65"/>
      <c r="I477" s="65"/>
      <c r="J477" s="65"/>
      <c r="K477" s="65"/>
    </row>
    <row r="478" customFormat="false" ht="14.4" hidden="false" customHeight="false" outlineLevel="0" collapsed="false">
      <c r="G478" s="65"/>
      <c r="H478" s="65"/>
      <c r="I478" s="65"/>
      <c r="J478" s="65"/>
      <c r="K478" s="65"/>
    </row>
    <row r="479" customFormat="false" ht="14.4" hidden="false" customHeight="false" outlineLevel="0" collapsed="false">
      <c r="G479" s="65"/>
      <c r="H479" s="65"/>
      <c r="I479" s="65"/>
      <c r="J479" s="65"/>
      <c r="K479" s="65"/>
    </row>
    <row r="480" customFormat="false" ht="14.4" hidden="false" customHeight="false" outlineLevel="0" collapsed="false">
      <c r="G480" s="65"/>
      <c r="H480" s="65"/>
      <c r="I480" s="65"/>
      <c r="J480" s="65"/>
      <c r="K480" s="65"/>
    </row>
    <row r="481" customFormat="false" ht="14.4" hidden="false" customHeight="false" outlineLevel="0" collapsed="false">
      <c r="G481" s="65"/>
      <c r="H481" s="65"/>
      <c r="I481" s="65"/>
      <c r="J481" s="65"/>
      <c r="K481" s="65"/>
    </row>
    <row r="482" customFormat="false" ht="14.4" hidden="false" customHeight="false" outlineLevel="0" collapsed="false">
      <c r="G482" s="65"/>
      <c r="H482" s="65"/>
      <c r="I482" s="65"/>
      <c r="J482" s="65"/>
      <c r="K482" s="65"/>
    </row>
    <row r="483" customFormat="false" ht="14.4" hidden="false" customHeight="false" outlineLevel="0" collapsed="false">
      <c r="G483" s="65"/>
      <c r="H483" s="65"/>
      <c r="I483" s="65"/>
      <c r="J483" s="65"/>
      <c r="K483" s="65"/>
    </row>
    <row r="484" customFormat="false" ht="14.4" hidden="false" customHeight="false" outlineLevel="0" collapsed="false">
      <c r="G484" s="65"/>
      <c r="H484" s="65"/>
      <c r="I484" s="65"/>
      <c r="J484" s="65"/>
      <c r="K484" s="65"/>
    </row>
    <row r="485" customFormat="false" ht="14.4" hidden="false" customHeight="false" outlineLevel="0" collapsed="false">
      <c r="G485" s="65"/>
      <c r="H485" s="65"/>
      <c r="I485" s="65"/>
      <c r="J485" s="65"/>
      <c r="K485" s="65"/>
    </row>
    <row r="486" customFormat="false" ht="14.4" hidden="false" customHeight="false" outlineLevel="0" collapsed="false">
      <c r="G486" s="65"/>
      <c r="H486" s="65"/>
      <c r="I486" s="65"/>
      <c r="J486" s="65"/>
      <c r="K486" s="65"/>
    </row>
    <row r="487" customFormat="false" ht="14.4" hidden="false" customHeight="false" outlineLevel="0" collapsed="false">
      <c r="G487" s="65"/>
      <c r="H487" s="65"/>
      <c r="I487" s="65"/>
      <c r="J487" s="65"/>
      <c r="K487" s="65"/>
    </row>
    <row r="488" customFormat="false" ht="14.4" hidden="false" customHeight="false" outlineLevel="0" collapsed="false">
      <c r="G488" s="65"/>
      <c r="H488" s="65"/>
      <c r="I488" s="65"/>
      <c r="J488" s="65"/>
      <c r="K488" s="65"/>
    </row>
    <row r="489" customFormat="false" ht="14.4" hidden="false" customHeight="false" outlineLevel="0" collapsed="false">
      <c r="G489" s="65"/>
      <c r="H489" s="65"/>
      <c r="I489" s="65"/>
      <c r="J489" s="65"/>
      <c r="K489" s="65"/>
    </row>
    <row r="490" customFormat="false" ht="14.4" hidden="false" customHeight="false" outlineLevel="0" collapsed="false">
      <c r="G490" s="65"/>
      <c r="H490" s="65"/>
      <c r="I490" s="65"/>
      <c r="J490" s="65"/>
      <c r="K490" s="65"/>
    </row>
    <row r="491" customFormat="false" ht="14.4" hidden="false" customHeight="false" outlineLevel="0" collapsed="false">
      <c r="G491" s="65"/>
      <c r="H491" s="65"/>
      <c r="I491" s="65"/>
      <c r="J491" s="65"/>
      <c r="K491" s="65"/>
    </row>
    <row r="492" customFormat="false" ht="14.4" hidden="false" customHeight="false" outlineLevel="0" collapsed="false">
      <c r="G492" s="65"/>
      <c r="H492" s="65"/>
      <c r="I492" s="65"/>
      <c r="J492" s="65"/>
      <c r="K492" s="65"/>
    </row>
    <row r="493" customFormat="false" ht="14.4" hidden="false" customHeight="false" outlineLevel="0" collapsed="false">
      <c r="G493" s="65"/>
      <c r="H493" s="65"/>
      <c r="I493" s="65"/>
      <c r="J493" s="65"/>
      <c r="K493" s="65"/>
    </row>
    <row r="494" customFormat="false" ht="14.4" hidden="false" customHeight="false" outlineLevel="0" collapsed="false">
      <c r="G494" s="65"/>
      <c r="H494" s="65"/>
      <c r="I494" s="65"/>
      <c r="J494" s="65"/>
      <c r="K494" s="65"/>
    </row>
    <row r="495" customFormat="false" ht="14.4" hidden="false" customHeight="false" outlineLevel="0" collapsed="false">
      <c r="G495" s="65"/>
      <c r="H495" s="65"/>
      <c r="I495" s="65"/>
      <c r="J495" s="65"/>
      <c r="K495" s="65"/>
    </row>
    <row r="496" customFormat="false" ht="14.4" hidden="false" customHeight="false" outlineLevel="0" collapsed="false">
      <c r="G496" s="65"/>
      <c r="H496" s="65"/>
      <c r="I496" s="65"/>
      <c r="J496" s="65"/>
      <c r="K496" s="65"/>
    </row>
    <row r="497" customFormat="false" ht="14.4" hidden="false" customHeight="false" outlineLevel="0" collapsed="false">
      <c r="G497" s="65"/>
      <c r="H497" s="65"/>
      <c r="I497" s="65"/>
      <c r="J497" s="65"/>
      <c r="K497" s="65"/>
    </row>
    <row r="498" customFormat="false" ht="14.4" hidden="false" customHeight="false" outlineLevel="0" collapsed="false">
      <c r="G498" s="65"/>
      <c r="H498" s="65"/>
      <c r="I498" s="65"/>
      <c r="J498" s="65"/>
      <c r="K498" s="65"/>
    </row>
    <row r="499" customFormat="false" ht="14.4" hidden="false" customHeight="false" outlineLevel="0" collapsed="false">
      <c r="G499" s="65"/>
      <c r="H499" s="65"/>
      <c r="I499" s="65"/>
      <c r="J499" s="65"/>
      <c r="K499" s="65"/>
    </row>
    <row r="500" customFormat="false" ht="14.4" hidden="false" customHeight="false" outlineLevel="0" collapsed="false">
      <c r="G500" s="65"/>
      <c r="H500" s="65"/>
      <c r="I500" s="65"/>
      <c r="J500" s="65"/>
      <c r="K500" s="65"/>
    </row>
    <row r="501" customFormat="false" ht="14.4" hidden="false" customHeight="false" outlineLevel="0" collapsed="false">
      <c r="G501" s="65"/>
      <c r="H501" s="65"/>
      <c r="I501" s="65"/>
      <c r="J501" s="65"/>
      <c r="K501" s="65"/>
    </row>
    <row r="502" customFormat="false" ht="14.4" hidden="false" customHeight="false" outlineLevel="0" collapsed="false">
      <c r="G502" s="65"/>
      <c r="H502" s="65"/>
      <c r="I502" s="65"/>
      <c r="J502" s="65"/>
      <c r="K502" s="65"/>
    </row>
    <row r="503" customFormat="false" ht="14.4" hidden="false" customHeight="false" outlineLevel="0" collapsed="false">
      <c r="G503" s="65"/>
      <c r="H503" s="65"/>
      <c r="I503" s="65"/>
      <c r="J503" s="65"/>
      <c r="K503" s="65"/>
    </row>
    <row r="504" customFormat="false" ht="14.4" hidden="false" customHeight="false" outlineLevel="0" collapsed="false">
      <c r="G504" s="65"/>
      <c r="H504" s="65"/>
      <c r="I504" s="65"/>
      <c r="J504" s="65"/>
      <c r="K504" s="65"/>
    </row>
    <row r="505" customFormat="false" ht="14.4" hidden="false" customHeight="false" outlineLevel="0" collapsed="false">
      <c r="G505" s="65"/>
      <c r="H505" s="65"/>
      <c r="I505" s="65"/>
      <c r="J505" s="65"/>
      <c r="K505" s="65"/>
    </row>
    <row r="506" customFormat="false" ht="14.4" hidden="false" customHeight="false" outlineLevel="0" collapsed="false">
      <c r="G506" s="65"/>
      <c r="H506" s="65"/>
      <c r="I506" s="65"/>
      <c r="J506" s="65"/>
      <c r="K506" s="65"/>
    </row>
    <row r="507" customFormat="false" ht="14.4" hidden="false" customHeight="false" outlineLevel="0" collapsed="false">
      <c r="G507" s="65"/>
      <c r="H507" s="65"/>
      <c r="I507" s="65"/>
      <c r="J507" s="65"/>
      <c r="K507" s="65"/>
    </row>
    <row r="508" customFormat="false" ht="14.4" hidden="false" customHeight="false" outlineLevel="0" collapsed="false">
      <c r="G508" s="65"/>
      <c r="H508" s="65"/>
      <c r="I508" s="65"/>
      <c r="J508" s="65"/>
      <c r="K508" s="65"/>
    </row>
    <row r="509" customFormat="false" ht="14.4" hidden="false" customHeight="false" outlineLevel="0" collapsed="false">
      <c r="G509" s="65"/>
      <c r="H509" s="65"/>
      <c r="I509" s="65"/>
      <c r="J509" s="65"/>
      <c r="K509" s="65"/>
    </row>
    <row r="510" customFormat="false" ht="14.4" hidden="false" customHeight="false" outlineLevel="0" collapsed="false">
      <c r="G510" s="65"/>
      <c r="H510" s="65"/>
      <c r="I510" s="65"/>
      <c r="J510" s="65"/>
      <c r="K510" s="65"/>
    </row>
    <row r="511" customFormat="false" ht="14.4" hidden="false" customHeight="false" outlineLevel="0" collapsed="false">
      <c r="G511" s="65"/>
      <c r="H511" s="65"/>
      <c r="I511" s="65"/>
      <c r="J511" s="65"/>
      <c r="K511" s="65"/>
    </row>
    <row r="512" customFormat="false" ht="14.4" hidden="false" customHeight="false" outlineLevel="0" collapsed="false">
      <c r="G512" s="65"/>
      <c r="H512" s="65"/>
      <c r="I512" s="65"/>
      <c r="J512" s="65"/>
      <c r="K512" s="65"/>
    </row>
    <row r="513" customFormat="false" ht="14.4" hidden="false" customHeight="false" outlineLevel="0" collapsed="false">
      <c r="G513" s="65"/>
      <c r="H513" s="65"/>
      <c r="I513" s="65"/>
      <c r="J513" s="65"/>
      <c r="K513" s="65"/>
    </row>
    <row r="514" customFormat="false" ht="14.4" hidden="false" customHeight="false" outlineLevel="0" collapsed="false">
      <c r="G514" s="65"/>
      <c r="H514" s="65"/>
      <c r="I514" s="65"/>
      <c r="J514" s="65"/>
      <c r="K514" s="65"/>
    </row>
    <row r="515" customFormat="false" ht="14.4" hidden="false" customHeight="false" outlineLevel="0" collapsed="false">
      <c r="G515" s="65"/>
      <c r="H515" s="65"/>
      <c r="I515" s="65"/>
      <c r="J515" s="65"/>
      <c r="K515" s="65"/>
    </row>
    <row r="516" customFormat="false" ht="14.4" hidden="false" customHeight="false" outlineLevel="0" collapsed="false">
      <c r="G516" s="65"/>
      <c r="H516" s="65"/>
      <c r="I516" s="65"/>
      <c r="J516" s="65"/>
      <c r="K516" s="65"/>
    </row>
    <row r="517" customFormat="false" ht="14.4" hidden="false" customHeight="false" outlineLevel="0" collapsed="false">
      <c r="G517" s="65"/>
      <c r="H517" s="65"/>
      <c r="I517" s="65"/>
      <c r="J517" s="65"/>
      <c r="K517" s="65"/>
    </row>
    <row r="518" customFormat="false" ht="14.4" hidden="false" customHeight="false" outlineLevel="0" collapsed="false">
      <c r="G518" s="65"/>
      <c r="H518" s="65"/>
      <c r="I518" s="65"/>
      <c r="J518" s="65"/>
      <c r="K518" s="65"/>
    </row>
    <row r="519" customFormat="false" ht="14.4" hidden="false" customHeight="false" outlineLevel="0" collapsed="false">
      <c r="G519" s="65"/>
      <c r="H519" s="65"/>
      <c r="I519" s="65"/>
      <c r="J519" s="65"/>
      <c r="K519" s="65"/>
    </row>
    <row r="520" customFormat="false" ht="14.4" hidden="false" customHeight="false" outlineLevel="0" collapsed="false">
      <c r="G520" s="65"/>
      <c r="H520" s="65"/>
      <c r="I520" s="65"/>
      <c r="J520" s="65"/>
      <c r="K520" s="65"/>
    </row>
    <row r="521" customFormat="false" ht="14.4" hidden="false" customHeight="false" outlineLevel="0" collapsed="false">
      <c r="G521" s="65"/>
      <c r="H521" s="65"/>
      <c r="I521" s="65"/>
      <c r="J521" s="65"/>
      <c r="K521" s="65"/>
    </row>
    <row r="522" customFormat="false" ht="14.4" hidden="false" customHeight="false" outlineLevel="0" collapsed="false">
      <c r="G522" s="65"/>
      <c r="H522" s="65"/>
      <c r="I522" s="65"/>
      <c r="J522" s="65"/>
      <c r="K522" s="65"/>
    </row>
    <row r="523" customFormat="false" ht="14.4" hidden="false" customHeight="false" outlineLevel="0" collapsed="false">
      <c r="G523" s="65"/>
      <c r="H523" s="65"/>
      <c r="I523" s="65"/>
      <c r="J523" s="65"/>
      <c r="K523" s="65"/>
    </row>
    <row r="524" customFormat="false" ht="14.4" hidden="false" customHeight="false" outlineLevel="0" collapsed="false">
      <c r="G524" s="65"/>
      <c r="H524" s="65"/>
      <c r="I524" s="65"/>
      <c r="J524" s="65"/>
      <c r="K524" s="65"/>
    </row>
    <row r="525" customFormat="false" ht="14.4" hidden="false" customHeight="false" outlineLevel="0" collapsed="false">
      <c r="G525" s="65"/>
      <c r="H525" s="65"/>
      <c r="I525" s="65"/>
      <c r="J525" s="65"/>
      <c r="K525" s="65"/>
    </row>
    <row r="526" customFormat="false" ht="14.4" hidden="false" customHeight="false" outlineLevel="0" collapsed="false">
      <c r="G526" s="65"/>
      <c r="H526" s="65"/>
      <c r="I526" s="65"/>
      <c r="J526" s="65"/>
      <c r="K526" s="65"/>
    </row>
    <row r="527" customFormat="false" ht="14.4" hidden="false" customHeight="false" outlineLevel="0" collapsed="false">
      <c r="G527" s="65"/>
      <c r="H527" s="65"/>
      <c r="I527" s="65"/>
      <c r="J527" s="65"/>
      <c r="K527" s="65"/>
    </row>
    <row r="528" customFormat="false" ht="14.4" hidden="false" customHeight="false" outlineLevel="0" collapsed="false">
      <c r="G528" s="65"/>
      <c r="H528" s="65"/>
      <c r="I528" s="65"/>
      <c r="J528" s="65"/>
      <c r="K528" s="65"/>
    </row>
    <row r="529" customFormat="false" ht="14.4" hidden="false" customHeight="false" outlineLevel="0" collapsed="false">
      <c r="G529" s="65"/>
      <c r="H529" s="65"/>
      <c r="I529" s="65"/>
      <c r="J529" s="65"/>
      <c r="K529" s="65"/>
    </row>
    <row r="530" customFormat="false" ht="14.4" hidden="false" customHeight="false" outlineLevel="0" collapsed="false">
      <c r="G530" s="65"/>
      <c r="H530" s="65"/>
      <c r="I530" s="65"/>
      <c r="J530" s="65"/>
      <c r="K530" s="65"/>
    </row>
    <row r="531" customFormat="false" ht="14.4" hidden="false" customHeight="false" outlineLevel="0" collapsed="false">
      <c r="G531" s="65"/>
      <c r="H531" s="65"/>
      <c r="I531" s="65"/>
      <c r="J531" s="65"/>
      <c r="K531" s="65"/>
    </row>
    <row r="532" customFormat="false" ht="14.4" hidden="false" customHeight="false" outlineLevel="0" collapsed="false">
      <c r="G532" s="65"/>
      <c r="H532" s="65"/>
      <c r="I532" s="65"/>
      <c r="J532" s="65"/>
      <c r="K532" s="65"/>
    </row>
    <row r="533" customFormat="false" ht="14.4" hidden="false" customHeight="false" outlineLevel="0" collapsed="false">
      <c r="G533" s="65"/>
      <c r="H533" s="65"/>
      <c r="I533" s="65"/>
      <c r="J533" s="65"/>
      <c r="K533" s="65"/>
    </row>
    <row r="534" customFormat="false" ht="14.4" hidden="false" customHeight="false" outlineLevel="0" collapsed="false">
      <c r="G534" s="65"/>
      <c r="H534" s="65"/>
      <c r="I534" s="65"/>
      <c r="J534" s="65"/>
      <c r="K534" s="65"/>
    </row>
    <row r="535" customFormat="false" ht="14.4" hidden="false" customHeight="false" outlineLevel="0" collapsed="false">
      <c r="G535" s="65"/>
      <c r="H535" s="65"/>
      <c r="I535" s="65"/>
      <c r="J535" s="65"/>
      <c r="K535" s="65"/>
    </row>
    <row r="536" customFormat="false" ht="14.4" hidden="false" customHeight="false" outlineLevel="0" collapsed="false">
      <c r="G536" s="65"/>
      <c r="H536" s="65"/>
      <c r="I536" s="65"/>
      <c r="J536" s="65"/>
      <c r="K536" s="65"/>
    </row>
    <row r="537" customFormat="false" ht="14.4" hidden="false" customHeight="false" outlineLevel="0" collapsed="false">
      <c r="G537" s="65"/>
      <c r="H537" s="65"/>
      <c r="I537" s="65"/>
      <c r="J537" s="65"/>
      <c r="K537" s="65"/>
    </row>
    <row r="538" customFormat="false" ht="14.4" hidden="false" customHeight="false" outlineLevel="0" collapsed="false">
      <c r="G538" s="65"/>
      <c r="H538" s="65"/>
      <c r="I538" s="65"/>
      <c r="J538" s="65"/>
      <c r="K538" s="65"/>
    </row>
    <row r="539" customFormat="false" ht="14.4" hidden="false" customHeight="false" outlineLevel="0" collapsed="false">
      <c r="G539" s="65"/>
      <c r="H539" s="65"/>
      <c r="I539" s="65"/>
      <c r="J539" s="65"/>
      <c r="K539" s="65"/>
    </row>
    <row r="540" customFormat="false" ht="14.4" hidden="false" customHeight="false" outlineLevel="0" collapsed="false">
      <c r="G540" s="65"/>
      <c r="H540" s="65"/>
      <c r="I540" s="65"/>
      <c r="J540" s="65"/>
      <c r="K540" s="65"/>
    </row>
    <row r="541" customFormat="false" ht="14.4" hidden="false" customHeight="false" outlineLevel="0" collapsed="false">
      <c r="G541" s="65"/>
      <c r="H541" s="65"/>
      <c r="I541" s="65"/>
      <c r="J541" s="65"/>
      <c r="K541" s="65"/>
    </row>
    <row r="542" customFormat="false" ht="14.4" hidden="false" customHeight="false" outlineLevel="0" collapsed="false">
      <c r="G542" s="65"/>
      <c r="H542" s="65"/>
      <c r="I542" s="65"/>
      <c r="J542" s="65"/>
      <c r="K542" s="65"/>
    </row>
    <row r="543" customFormat="false" ht="14.4" hidden="false" customHeight="false" outlineLevel="0" collapsed="false">
      <c r="G543" s="65"/>
      <c r="H543" s="65"/>
      <c r="I543" s="65"/>
      <c r="J543" s="65"/>
      <c r="K543" s="65"/>
    </row>
    <row r="544" customFormat="false" ht="14.4" hidden="false" customHeight="false" outlineLevel="0" collapsed="false">
      <c r="G544" s="65"/>
      <c r="H544" s="65"/>
      <c r="I544" s="65"/>
      <c r="J544" s="65"/>
      <c r="K544" s="65"/>
    </row>
    <row r="545" customFormat="false" ht="14.4" hidden="false" customHeight="false" outlineLevel="0" collapsed="false">
      <c r="G545" s="65"/>
      <c r="H545" s="65"/>
      <c r="I545" s="65"/>
      <c r="J545" s="65"/>
      <c r="K545" s="65"/>
    </row>
    <row r="546" customFormat="false" ht="14.4" hidden="false" customHeight="false" outlineLevel="0" collapsed="false">
      <c r="G546" s="65"/>
      <c r="H546" s="65"/>
      <c r="I546" s="65"/>
      <c r="J546" s="65"/>
      <c r="K546" s="65"/>
    </row>
    <row r="547" customFormat="false" ht="14.4" hidden="false" customHeight="false" outlineLevel="0" collapsed="false">
      <c r="G547" s="65"/>
      <c r="H547" s="65"/>
      <c r="I547" s="65"/>
      <c r="J547" s="65"/>
      <c r="K547" s="65"/>
    </row>
    <row r="548" customFormat="false" ht="14.4" hidden="false" customHeight="false" outlineLevel="0" collapsed="false">
      <c r="G548" s="65"/>
      <c r="H548" s="65"/>
      <c r="I548" s="65"/>
      <c r="J548" s="65"/>
      <c r="K548" s="65"/>
    </row>
    <row r="549" customFormat="false" ht="14.4" hidden="false" customHeight="false" outlineLevel="0" collapsed="false">
      <c r="G549" s="65"/>
      <c r="H549" s="65"/>
      <c r="I549" s="65"/>
      <c r="J549" s="65"/>
      <c r="K549" s="65"/>
    </row>
    <row r="550" customFormat="false" ht="14.4" hidden="false" customHeight="false" outlineLevel="0" collapsed="false">
      <c r="G550" s="65"/>
      <c r="H550" s="65"/>
      <c r="I550" s="65"/>
      <c r="J550" s="65"/>
      <c r="K550" s="65"/>
    </row>
    <row r="551" customFormat="false" ht="14.4" hidden="false" customHeight="false" outlineLevel="0" collapsed="false">
      <c r="G551" s="65"/>
      <c r="H551" s="65"/>
      <c r="I551" s="65"/>
      <c r="J551" s="65"/>
      <c r="K551" s="65"/>
    </row>
    <row r="552" customFormat="false" ht="14.4" hidden="false" customHeight="false" outlineLevel="0" collapsed="false">
      <c r="G552" s="65"/>
      <c r="H552" s="65"/>
      <c r="I552" s="65"/>
      <c r="J552" s="65"/>
      <c r="K552" s="65"/>
    </row>
    <row r="553" customFormat="false" ht="14.4" hidden="false" customHeight="false" outlineLevel="0" collapsed="false">
      <c r="G553" s="65"/>
      <c r="H553" s="65"/>
      <c r="I553" s="65"/>
      <c r="J553" s="65"/>
      <c r="K553" s="65"/>
    </row>
    <row r="554" customFormat="false" ht="14.4" hidden="false" customHeight="false" outlineLevel="0" collapsed="false">
      <c r="G554" s="65"/>
      <c r="H554" s="65"/>
      <c r="I554" s="65"/>
      <c r="J554" s="65"/>
      <c r="K554" s="65"/>
    </row>
    <row r="555" customFormat="false" ht="14.4" hidden="false" customHeight="false" outlineLevel="0" collapsed="false">
      <c r="G555" s="65"/>
      <c r="H555" s="65"/>
      <c r="I555" s="65"/>
      <c r="J555" s="65"/>
      <c r="K555" s="65"/>
    </row>
    <row r="556" customFormat="false" ht="14.4" hidden="false" customHeight="false" outlineLevel="0" collapsed="false">
      <c r="G556" s="65"/>
      <c r="H556" s="65"/>
      <c r="I556" s="65"/>
      <c r="J556" s="65"/>
      <c r="K556" s="65"/>
    </row>
    <row r="557" customFormat="false" ht="14.4" hidden="false" customHeight="false" outlineLevel="0" collapsed="false">
      <c r="G557" s="65"/>
      <c r="H557" s="65"/>
      <c r="I557" s="65"/>
      <c r="J557" s="65"/>
      <c r="K557" s="65"/>
    </row>
    <row r="558" customFormat="false" ht="14.4" hidden="false" customHeight="false" outlineLevel="0" collapsed="false">
      <c r="G558" s="65"/>
      <c r="H558" s="65"/>
      <c r="I558" s="65"/>
      <c r="J558" s="65"/>
      <c r="K558" s="65"/>
    </row>
    <row r="559" customFormat="false" ht="14.4" hidden="false" customHeight="false" outlineLevel="0" collapsed="false">
      <c r="G559" s="65"/>
      <c r="H559" s="65"/>
      <c r="I559" s="65"/>
      <c r="J559" s="65"/>
      <c r="K559" s="65"/>
    </row>
    <row r="560" customFormat="false" ht="14.4" hidden="false" customHeight="false" outlineLevel="0" collapsed="false">
      <c r="G560" s="65"/>
      <c r="H560" s="65"/>
      <c r="I560" s="65"/>
      <c r="J560" s="65"/>
      <c r="K560" s="65"/>
    </row>
    <row r="561" customFormat="false" ht="14.4" hidden="false" customHeight="false" outlineLevel="0" collapsed="false">
      <c r="G561" s="65"/>
      <c r="H561" s="65"/>
      <c r="I561" s="65"/>
      <c r="J561" s="65"/>
      <c r="K561" s="65"/>
    </row>
    <row r="562" customFormat="false" ht="14.4" hidden="false" customHeight="false" outlineLevel="0" collapsed="false">
      <c r="G562" s="65"/>
      <c r="H562" s="65"/>
      <c r="I562" s="65"/>
      <c r="J562" s="65"/>
      <c r="K562" s="65"/>
    </row>
    <row r="563" customFormat="false" ht="14.4" hidden="false" customHeight="false" outlineLevel="0" collapsed="false">
      <c r="G563" s="65"/>
      <c r="H563" s="65"/>
      <c r="I563" s="65"/>
      <c r="J563" s="65"/>
      <c r="K563" s="65"/>
    </row>
    <row r="564" customFormat="false" ht="14.4" hidden="false" customHeight="false" outlineLevel="0" collapsed="false">
      <c r="G564" s="65"/>
      <c r="H564" s="65"/>
      <c r="I564" s="65"/>
      <c r="J564" s="65"/>
      <c r="K564" s="65"/>
    </row>
    <row r="565" customFormat="false" ht="14.4" hidden="false" customHeight="false" outlineLevel="0" collapsed="false">
      <c r="G565" s="65"/>
      <c r="H565" s="65"/>
      <c r="I565" s="65"/>
      <c r="J565" s="65"/>
      <c r="K565" s="65"/>
    </row>
    <row r="566" customFormat="false" ht="14.4" hidden="false" customHeight="false" outlineLevel="0" collapsed="false">
      <c r="G566" s="65"/>
      <c r="H566" s="65"/>
      <c r="I566" s="65"/>
      <c r="J566" s="65"/>
      <c r="K566" s="65"/>
    </row>
    <row r="567" customFormat="false" ht="14.4" hidden="false" customHeight="false" outlineLevel="0" collapsed="false">
      <c r="G567" s="65"/>
      <c r="H567" s="65"/>
      <c r="I567" s="65"/>
      <c r="J567" s="65"/>
      <c r="K567" s="65"/>
    </row>
    <row r="568" customFormat="false" ht="14.4" hidden="false" customHeight="false" outlineLevel="0" collapsed="false">
      <c r="G568" s="65"/>
      <c r="H568" s="65"/>
      <c r="I568" s="65"/>
      <c r="J568" s="65"/>
      <c r="K568" s="65"/>
    </row>
    <row r="569" customFormat="false" ht="14.4" hidden="false" customHeight="false" outlineLevel="0" collapsed="false">
      <c r="G569" s="65"/>
      <c r="H569" s="65"/>
      <c r="I569" s="65"/>
      <c r="J569" s="65"/>
      <c r="K569" s="65"/>
    </row>
    <row r="570" customFormat="false" ht="14.4" hidden="false" customHeight="false" outlineLevel="0" collapsed="false">
      <c r="G570" s="65"/>
      <c r="H570" s="65"/>
      <c r="I570" s="65"/>
      <c r="J570" s="65"/>
      <c r="K570" s="65"/>
    </row>
    <row r="571" customFormat="false" ht="14.4" hidden="false" customHeight="false" outlineLevel="0" collapsed="false">
      <c r="G571" s="65"/>
      <c r="H571" s="65"/>
      <c r="I571" s="65"/>
      <c r="J571" s="65"/>
      <c r="K571" s="65"/>
    </row>
    <row r="572" customFormat="false" ht="14.4" hidden="false" customHeight="false" outlineLevel="0" collapsed="false">
      <c r="G572" s="65"/>
      <c r="H572" s="65"/>
      <c r="I572" s="65"/>
      <c r="J572" s="65"/>
      <c r="K572" s="65"/>
    </row>
    <row r="573" customFormat="false" ht="14.4" hidden="false" customHeight="false" outlineLevel="0" collapsed="false">
      <c r="G573" s="65"/>
      <c r="H573" s="65"/>
      <c r="I573" s="65"/>
      <c r="J573" s="65"/>
      <c r="K573" s="65"/>
    </row>
    <row r="574" customFormat="false" ht="14.4" hidden="false" customHeight="false" outlineLevel="0" collapsed="false">
      <c r="G574" s="65"/>
      <c r="H574" s="65"/>
      <c r="I574" s="65"/>
      <c r="J574" s="65"/>
      <c r="K574" s="65"/>
    </row>
    <row r="575" customFormat="false" ht="14.4" hidden="false" customHeight="false" outlineLevel="0" collapsed="false">
      <c r="G575" s="65"/>
      <c r="H575" s="65"/>
      <c r="I575" s="65"/>
      <c r="J575" s="65"/>
      <c r="K575" s="65"/>
    </row>
    <row r="576" customFormat="false" ht="14.4" hidden="false" customHeight="false" outlineLevel="0" collapsed="false">
      <c r="G576" s="65"/>
      <c r="H576" s="65"/>
      <c r="I576" s="65"/>
      <c r="J576" s="65"/>
      <c r="K576" s="65"/>
    </row>
    <row r="577" customFormat="false" ht="14.4" hidden="false" customHeight="false" outlineLevel="0" collapsed="false">
      <c r="G577" s="65"/>
      <c r="H577" s="65"/>
      <c r="I577" s="65"/>
      <c r="J577" s="65"/>
      <c r="K577" s="65"/>
    </row>
    <row r="578" customFormat="false" ht="14.4" hidden="false" customHeight="false" outlineLevel="0" collapsed="false">
      <c r="G578" s="65"/>
      <c r="H578" s="65"/>
      <c r="I578" s="65"/>
      <c r="J578" s="65"/>
      <c r="K578" s="65"/>
    </row>
    <row r="579" customFormat="false" ht="14.4" hidden="false" customHeight="false" outlineLevel="0" collapsed="false">
      <c r="G579" s="65"/>
      <c r="H579" s="65"/>
      <c r="I579" s="65"/>
      <c r="J579" s="65"/>
      <c r="K579" s="65"/>
    </row>
    <row r="580" customFormat="false" ht="14.4" hidden="false" customHeight="false" outlineLevel="0" collapsed="false">
      <c r="G580" s="65"/>
      <c r="H580" s="65"/>
      <c r="I580" s="65"/>
      <c r="J580" s="65"/>
      <c r="K580" s="65"/>
    </row>
    <row r="581" customFormat="false" ht="14.4" hidden="false" customHeight="false" outlineLevel="0" collapsed="false">
      <c r="G581" s="65"/>
      <c r="H581" s="65"/>
      <c r="I581" s="65"/>
      <c r="J581" s="65"/>
      <c r="K581" s="65"/>
    </row>
    <row r="582" customFormat="false" ht="14.4" hidden="false" customHeight="false" outlineLevel="0" collapsed="false">
      <c r="G582" s="65"/>
      <c r="H582" s="65"/>
      <c r="I582" s="65"/>
      <c r="J582" s="65"/>
      <c r="K582" s="65"/>
    </row>
    <row r="583" customFormat="false" ht="14.4" hidden="false" customHeight="false" outlineLevel="0" collapsed="false">
      <c r="G583" s="65"/>
      <c r="H583" s="65"/>
      <c r="I583" s="65"/>
      <c r="J583" s="65"/>
      <c r="K583" s="65"/>
    </row>
    <row r="584" customFormat="false" ht="14.4" hidden="false" customHeight="false" outlineLevel="0" collapsed="false">
      <c r="G584" s="65"/>
      <c r="H584" s="65"/>
      <c r="I584" s="65"/>
      <c r="J584" s="65"/>
      <c r="K584" s="65"/>
    </row>
    <row r="585" customFormat="false" ht="14.4" hidden="false" customHeight="false" outlineLevel="0" collapsed="false">
      <c r="G585" s="65"/>
      <c r="H585" s="65"/>
      <c r="I585" s="65"/>
      <c r="J585" s="65"/>
      <c r="K585" s="65"/>
    </row>
    <row r="586" customFormat="false" ht="14.4" hidden="false" customHeight="false" outlineLevel="0" collapsed="false">
      <c r="G586" s="65"/>
      <c r="H586" s="65"/>
      <c r="I586" s="65"/>
      <c r="J586" s="65"/>
      <c r="K586" s="65"/>
    </row>
    <row r="587" customFormat="false" ht="14.4" hidden="false" customHeight="false" outlineLevel="0" collapsed="false">
      <c r="G587" s="65"/>
      <c r="H587" s="65"/>
      <c r="I587" s="65"/>
      <c r="J587" s="65"/>
      <c r="K587" s="65"/>
    </row>
    <row r="588" customFormat="false" ht="14.4" hidden="false" customHeight="false" outlineLevel="0" collapsed="false">
      <c r="G588" s="65"/>
      <c r="H588" s="65"/>
      <c r="I588" s="65"/>
      <c r="J588" s="65"/>
      <c r="K588" s="65"/>
    </row>
    <row r="589" customFormat="false" ht="14.4" hidden="false" customHeight="false" outlineLevel="0" collapsed="false">
      <c r="G589" s="65"/>
      <c r="H589" s="65"/>
      <c r="I589" s="65"/>
      <c r="J589" s="65"/>
      <c r="K589" s="65"/>
    </row>
    <row r="590" customFormat="false" ht="14.4" hidden="false" customHeight="false" outlineLevel="0" collapsed="false">
      <c r="G590" s="65"/>
      <c r="H590" s="65"/>
      <c r="I590" s="65"/>
      <c r="J590" s="65"/>
      <c r="K590" s="65"/>
    </row>
    <row r="591" customFormat="false" ht="14.4" hidden="false" customHeight="false" outlineLevel="0" collapsed="false">
      <c r="G591" s="65"/>
      <c r="H591" s="65"/>
      <c r="I591" s="65"/>
      <c r="J591" s="65"/>
      <c r="K591" s="65"/>
    </row>
    <row r="592" customFormat="false" ht="14.4" hidden="false" customHeight="false" outlineLevel="0" collapsed="false">
      <c r="G592" s="65"/>
      <c r="H592" s="65"/>
      <c r="I592" s="65"/>
      <c r="J592" s="65"/>
      <c r="K592" s="65"/>
    </row>
    <row r="593" customFormat="false" ht="14.4" hidden="false" customHeight="false" outlineLevel="0" collapsed="false">
      <c r="G593" s="65"/>
      <c r="H593" s="65"/>
      <c r="I593" s="65"/>
      <c r="J593" s="65"/>
      <c r="K593" s="65"/>
    </row>
    <row r="594" customFormat="false" ht="14.4" hidden="false" customHeight="false" outlineLevel="0" collapsed="false">
      <c r="G594" s="65"/>
      <c r="H594" s="65"/>
      <c r="I594" s="65"/>
      <c r="J594" s="65"/>
      <c r="K594" s="65"/>
    </row>
    <row r="595" customFormat="false" ht="14.4" hidden="false" customHeight="false" outlineLevel="0" collapsed="false">
      <c r="G595" s="65"/>
      <c r="H595" s="65"/>
      <c r="I595" s="65"/>
      <c r="J595" s="65"/>
      <c r="K595" s="65"/>
    </row>
    <row r="596" customFormat="false" ht="14.4" hidden="false" customHeight="false" outlineLevel="0" collapsed="false">
      <c r="G596" s="65"/>
      <c r="H596" s="65"/>
      <c r="I596" s="65"/>
      <c r="J596" s="65"/>
      <c r="K596" s="65"/>
    </row>
    <row r="597" customFormat="false" ht="14.4" hidden="false" customHeight="false" outlineLevel="0" collapsed="false">
      <c r="G597" s="65"/>
      <c r="H597" s="65"/>
      <c r="I597" s="65"/>
      <c r="J597" s="65"/>
      <c r="K597" s="65"/>
    </row>
    <row r="598" customFormat="false" ht="14.4" hidden="false" customHeight="false" outlineLevel="0" collapsed="false">
      <c r="G598" s="65"/>
      <c r="H598" s="65"/>
      <c r="I598" s="65"/>
      <c r="J598" s="65"/>
      <c r="K598" s="65"/>
    </row>
    <row r="599" customFormat="false" ht="14.4" hidden="false" customHeight="false" outlineLevel="0" collapsed="false">
      <c r="G599" s="65"/>
      <c r="H599" s="65"/>
      <c r="I599" s="65"/>
      <c r="J599" s="65"/>
      <c r="K599" s="65"/>
    </row>
    <row r="600" customFormat="false" ht="14.4" hidden="false" customHeight="false" outlineLevel="0" collapsed="false">
      <c r="G600" s="65"/>
      <c r="H600" s="65"/>
      <c r="I600" s="65"/>
      <c r="J600" s="65"/>
      <c r="K600" s="65"/>
    </row>
    <row r="601" customFormat="false" ht="14.4" hidden="false" customHeight="false" outlineLevel="0" collapsed="false">
      <c r="G601" s="65"/>
      <c r="H601" s="65"/>
      <c r="I601" s="65"/>
      <c r="J601" s="65"/>
      <c r="K601" s="65"/>
    </row>
    <row r="602" customFormat="false" ht="14.4" hidden="false" customHeight="false" outlineLevel="0" collapsed="false">
      <c r="G602" s="65"/>
      <c r="H602" s="65"/>
      <c r="I602" s="65"/>
      <c r="J602" s="65"/>
      <c r="K602" s="65"/>
    </row>
    <row r="603" customFormat="false" ht="14.4" hidden="false" customHeight="false" outlineLevel="0" collapsed="false">
      <c r="G603" s="65"/>
      <c r="H603" s="65"/>
      <c r="I603" s="65"/>
      <c r="J603" s="65"/>
      <c r="K603" s="65"/>
    </row>
    <row r="604" customFormat="false" ht="14.4" hidden="false" customHeight="false" outlineLevel="0" collapsed="false">
      <c r="G604" s="65"/>
      <c r="H604" s="65"/>
      <c r="I604" s="65"/>
      <c r="J604" s="65"/>
      <c r="K604" s="65"/>
    </row>
    <row r="605" customFormat="false" ht="14.4" hidden="false" customHeight="false" outlineLevel="0" collapsed="false">
      <c r="G605" s="65"/>
      <c r="H605" s="65"/>
      <c r="I605" s="65"/>
      <c r="J605" s="65"/>
      <c r="K605" s="65"/>
    </row>
    <row r="606" customFormat="false" ht="14.4" hidden="false" customHeight="false" outlineLevel="0" collapsed="false">
      <c r="G606" s="65"/>
      <c r="H606" s="65"/>
      <c r="I606" s="65"/>
      <c r="J606" s="65"/>
      <c r="K606" s="65"/>
    </row>
    <row r="607" customFormat="false" ht="14.4" hidden="false" customHeight="false" outlineLevel="0" collapsed="false">
      <c r="G607" s="65"/>
      <c r="H607" s="65"/>
      <c r="I607" s="65"/>
      <c r="J607" s="65"/>
      <c r="K607" s="65"/>
    </row>
    <row r="608" customFormat="false" ht="14.4" hidden="false" customHeight="false" outlineLevel="0" collapsed="false">
      <c r="G608" s="65"/>
      <c r="H608" s="65"/>
      <c r="I608" s="65"/>
      <c r="J608" s="65"/>
      <c r="K608" s="65"/>
    </row>
    <row r="609" customFormat="false" ht="14.4" hidden="false" customHeight="false" outlineLevel="0" collapsed="false">
      <c r="G609" s="65"/>
      <c r="H609" s="65"/>
      <c r="I609" s="65"/>
      <c r="J609" s="65"/>
      <c r="K609" s="65"/>
    </row>
    <row r="610" customFormat="false" ht="14.4" hidden="false" customHeight="false" outlineLevel="0" collapsed="false">
      <c r="G610" s="65"/>
      <c r="H610" s="65"/>
      <c r="I610" s="65"/>
      <c r="J610" s="65"/>
      <c r="K610" s="65"/>
    </row>
    <row r="611" customFormat="false" ht="14.4" hidden="false" customHeight="false" outlineLevel="0" collapsed="false">
      <c r="G611" s="65"/>
      <c r="H611" s="65"/>
      <c r="I611" s="65"/>
      <c r="J611" s="65"/>
      <c r="K611" s="65"/>
    </row>
    <row r="612" customFormat="false" ht="14.4" hidden="false" customHeight="false" outlineLevel="0" collapsed="false">
      <c r="G612" s="65"/>
      <c r="H612" s="65"/>
      <c r="I612" s="65"/>
      <c r="J612" s="65"/>
      <c r="K612" s="65"/>
    </row>
    <row r="613" customFormat="false" ht="14.4" hidden="false" customHeight="false" outlineLevel="0" collapsed="false">
      <c r="G613" s="65"/>
      <c r="H613" s="65"/>
      <c r="I613" s="65"/>
      <c r="J613" s="65"/>
      <c r="K613" s="65"/>
    </row>
    <row r="614" customFormat="false" ht="14.4" hidden="false" customHeight="false" outlineLevel="0" collapsed="false">
      <c r="G614" s="65"/>
      <c r="H614" s="65"/>
      <c r="I614" s="65"/>
      <c r="J614" s="65"/>
      <c r="K614" s="65"/>
    </row>
    <row r="615" customFormat="false" ht="14.4" hidden="false" customHeight="false" outlineLevel="0" collapsed="false">
      <c r="G615" s="65"/>
      <c r="H615" s="65"/>
      <c r="I615" s="65"/>
      <c r="J615" s="65"/>
      <c r="K615" s="65"/>
    </row>
    <row r="616" customFormat="false" ht="14.4" hidden="false" customHeight="false" outlineLevel="0" collapsed="false">
      <c r="G616" s="65"/>
      <c r="H616" s="65"/>
      <c r="I616" s="65"/>
      <c r="J616" s="65"/>
      <c r="K616" s="65"/>
    </row>
    <row r="617" customFormat="false" ht="14.4" hidden="false" customHeight="false" outlineLevel="0" collapsed="false">
      <c r="G617" s="65"/>
      <c r="H617" s="65"/>
      <c r="I617" s="65"/>
      <c r="J617" s="65"/>
      <c r="K617" s="65"/>
    </row>
    <row r="618" customFormat="false" ht="14.4" hidden="false" customHeight="false" outlineLevel="0" collapsed="false">
      <c r="G618" s="65"/>
      <c r="H618" s="65"/>
      <c r="I618" s="65"/>
      <c r="J618" s="65"/>
      <c r="K618" s="65"/>
    </row>
    <row r="619" customFormat="false" ht="14.4" hidden="false" customHeight="false" outlineLevel="0" collapsed="false">
      <c r="G619" s="65"/>
      <c r="H619" s="65"/>
      <c r="I619" s="65"/>
      <c r="J619" s="65"/>
      <c r="K619" s="65"/>
    </row>
    <row r="620" customFormat="false" ht="14.4" hidden="false" customHeight="false" outlineLevel="0" collapsed="false">
      <c r="G620" s="65"/>
      <c r="H620" s="65"/>
      <c r="I620" s="65"/>
      <c r="J620" s="65"/>
      <c r="K620" s="65"/>
    </row>
    <row r="621" customFormat="false" ht="14.4" hidden="false" customHeight="false" outlineLevel="0" collapsed="false">
      <c r="G621" s="65"/>
      <c r="H621" s="65"/>
      <c r="I621" s="65"/>
      <c r="J621" s="65"/>
      <c r="K621" s="65"/>
    </row>
    <row r="622" customFormat="false" ht="14.4" hidden="false" customHeight="false" outlineLevel="0" collapsed="false">
      <c r="G622" s="65"/>
      <c r="H622" s="65"/>
      <c r="I622" s="65"/>
      <c r="J622" s="65"/>
      <c r="K622" s="65"/>
    </row>
    <row r="623" customFormat="false" ht="14.4" hidden="false" customHeight="false" outlineLevel="0" collapsed="false">
      <c r="G623" s="65"/>
      <c r="H623" s="65"/>
      <c r="I623" s="65"/>
      <c r="J623" s="65"/>
      <c r="K623" s="65"/>
    </row>
    <row r="624" customFormat="false" ht="14.4" hidden="false" customHeight="false" outlineLevel="0" collapsed="false">
      <c r="G624" s="65"/>
      <c r="H624" s="65"/>
      <c r="I624" s="65"/>
      <c r="J624" s="65"/>
      <c r="K624" s="65"/>
    </row>
    <row r="625" customFormat="false" ht="14.4" hidden="false" customHeight="false" outlineLevel="0" collapsed="false">
      <c r="G625" s="65"/>
      <c r="H625" s="65"/>
      <c r="I625" s="65"/>
      <c r="J625" s="65"/>
      <c r="K625" s="65"/>
    </row>
    <row r="626" customFormat="false" ht="14.4" hidden="false" customHeight="false" outlineLevel="0" collapsed="false">
      <c r="G626" s="65"/>
      <c r="H626" s="65"/>
      <c r="I626" s="65"/>
      <c r="J626" s="65"/>
      <c r="K626" s="65"/>
    </row>
    <row r="627" customFormat="false" ht="14.4" hidden="false" customHeight="false" outlineLevel="0" collapsed="false">
      <c r="G627" s="65"/>
      <c r="H627" s="65"/>
      <c r="I627" s="65"/>
      <c r="J627" s="65"/>
      <c r="K627" s="65"/>
    </row>
    <row r="628" customFormat="false" ht="14.4" hidden="false" customHeight="false" outlineLevel="0" collapsed="false">
      <c r="G628" s="65"/>
      <c r="H628" s="65"/>
      <c r="I628" s="65"/>
      <c r="J628" s="65"/>
      <c r="K628" s="65"/>
    </row>
    <row r="629" customFormat="false" ht="14.4" hidden="false" customHeight="false" outlineLevel="0" collapsed="false">
      <c r="G629" s="65"/>
      <c r="H629" s="65"/>
      <c r="I629" s="65"/>
      <c r="J629" s="65"/>
      <c r="K629" s="65"/>
    </row>
    <row r="630" customFormat="false" ht="14.4" hidden="false" customHeight="false" outlineLevel="0" collapsed="false">
      <c r="G630" s="65"/>
      <c r="H630" s="65"/>
      <c r="I630" s="65"/>
      <c r="J630" s="65"/>
      <c r="K630" s="65"/>
    </row>
    <row r="631" customFormat="false" ht="14.4" hidden="false" customHeight="false" outlineLevel="0" collapsed="false">
      <c r="G631" s="65"/>
      <c r="H631" s="65"/>
      <c r="I631" s="65"/>
      <c r="J631" s="65"/>
      <c r="K631" s="65"/>
    </row>
    <row r="632" customFormat="false" ht="14.4" hidden="false" customHeight="false" outlineLevel="0" collapsed="false">
      <c r="G632" s="65"/>
      <c r="H632" s="65"/>
      <c r="I632" s="65"/>
      <c r="J632" s="65"/>
      <c r="K632" s="65"/>
    </row>
    <row r="633" customFormat="false" ht="14.4" hidden="false" customHeight="false" outlineLevel="0" collapsed="false">
      <c r="G633" s="65"/>
      <c r="H633" s="65"/>
      <c r="I633" s="65"/>
      <c r="J633" s="65"/>
      <c r="K633" s="65"/>
    </row>
    <row r="634" customFormat="false" ht="14.4" hidden="false" customHeight="false" outlineLevel="0" collapsed="false">
      <c r="G634" s="65"/>
      <c r="H634" s="65"/>
      <c r="I634" s="65"/>
      <c r="J634" s="65"/>
      <c r="K634" s="65"/>
    </row>
    <row r="635" customFormat="false" ht="14.4" hidden="false" customHeight="false" outlineLevel="0" collapsed="false">
      <c r="G635" s="65"/>
      <c r="H635" s="65"/>
      <c r="I635" s="65"/>
      <c r="J635" s="65"/>
      <c r="K635" s="65"/>
    </row>
    <row r="636" customFormat="false" ht="14.4" hidden="false" customHeight="false" outlineLevel="0" collapsed="false">
      <c r="G636" s="65"/>
      <c r="H636" s="65"/>
      <c r="I636" s="65"/>
      <c r="J636" s="65"/>
      <c r="K636" s="65"/>
    </row>
    <row r="637" customFormat="false" ht="14.4" hidden="false" customHeight="false" outlineLevel="0" collapsed="false">
      <c r="G637" s="65"/>
      <c r="H637" s="65"/>
      <c r="I637" s="65"/>
      <c r="J637" s="65"/>
      <c r="K637" s="65"/>
    </row>
    <row r="638" customFormat="false" ht="14.4" hidden="false" customHeight="false" outlineLevel="0" collapsed="false">
      <c r="G638" s="65"/>
      <c r="H638" s="65"/>
      <c r="I638" s="65"/>
      <c r="J638" s="65"/>
      <c r="K638" s="65"/>
    </row>
    <row r="639" customFormat="false" ht="14.4" hidden="false" customHeight="false" outlineLevel="0" collapsed="false">
      <c r="G639" s="65"/>
      <c r="H639" s="65"/>
      <c r="I639" s="65"/>
      <c r="J639" s="65"/>
      <c r="K639" s="65"/>
    </row>
    <row r="640" customFormat="false" ht="14.4" hidden="false" customHeight="false" outlineLevel="0" collapsed="false">
      <c r="G640" s="65"/>
      <c r="H640" s="65"/>
      <c r="I640" s="65"/>
      <c r="J640" s="65"/>
      <c r="K640" s="65"/>
    </row>
    <row r="641" customFormat="false" ht="14.4" hidden="false" customHeight="false" outlineLevel="0" collapsed="false">
      <c r="G641" s="65"/>
      <c r="H641" s="65"/>
      <c r="I641" s="65"/>
      <c r="J641" s="65"/>
      <c r="K641" s="65"/>
    </row>
    <row r="642" customFormat="false" ht="14.4" hidden="false" customHeight="false" outlineLevel="0" collapsed="false">
      <c r="G642" s="65"/>
      <c r="H642" s="65"/>
      <c r="I642" s="65"/>
      <c r="J642" s="65"/>
      <c r="K642" s="65"/>
    </row>
    <row r="643" customFormat="false" ht="14.4" hidden="false" customHeight="false" outlineLevel="0" collapsed="false">
      <c r="G643" s="65"/>
      <c r="H643" s="65"/>
      <c r="I643" s="65"/>
      <c r="J643" s="65"/>
      <c r="K643" s="65"/>
    </row>
    <row r="644" customFormat="false" ht="14.4" hidden="false" customHeight="false" outlineLevel="0" collapsed="false">
      <c r="G644" s="65"/>
      <c r="H644" s="65"/>
      <c r="I644" s="65"/>
      <c r="J644" s="65"/>
      <c r="K644" s="65"/>
    </row>
    <row r="645" customFormat="false" ht="14.4" hidden="false" customHeight="false" outlineLevel="0" collapsed="false">
      <c r="G645" s="65"/>
      <c r="H645" s="65"/>
      <c r="I645" s="65"/>
      <c r="J645" s="65"/>
      <c r="K645" s="65"/>
    </row>
    <row r="646" customFormat="false" ht="14.4" hidden="false" customHeight="false" outlineLevel="0" collapsed="false">
      <c r="G646" s="65"/>
      <c r="H646" s="65"/>
      <c r="I646" s="65"/>
      <c r="J646" s="65"/>
      <c r="K646" s="65"/>
    </row>
    <row r="647" customFormat="false" ht="14.4" hidden="false" customHeight="false" outlineLevel="0" collapsed="false">
      <c r="G647" s="65"/>
      <c r="H647" s="65"/>
      <c r="I647" s="65"/>
      <c r="J647" s="65"/>
      <c r="K647" s="65"/>
    </row>
    <row r="648" customFormat="false" ht="14.4" hidden="false" customHeight="false" outlineLevel="0" collapsed="false">
      <c r="G648" s="65"/>
      <c r="H648" s="65"/>
      <c r="I648" s="65"/>
      <c r="J648" s="65"/>
      <c r="K648" s="65"/>
    </row>
    <row r="649" customFormat="false" ht="14.4" hidden="false" customHeight="false" outlineLevel="0" collapsed="false">
      <c r="G649" s="65"/>
      <c r="H649" s="65"/>
      <c r="I649" s="65"/>
      <c r="J649" s="65"/>
      <c r="K649" s="65"/>
    </row>
    <row r="650" customFormat="false" ht="14.4" hidden="false" customHeight="false" outlineLevel="0" collapsed="false">
      <c r="G650" s="65"/>
      <c r="H650" s="65"/>
      <c r="I650" s="65"/>
      <c r="J650" s="65"/>
      <c r="K650" s="65"/>
    </row>
    <row r="651" customFormat="false" ht="14.4" hidden="false" customHeight="false" outlineLevel="0" collapsed="false">
      <c r="G651" s="65"/>
      <c r="H651" s="65"/>
      <c r="I651" s="65"/>
      <c r="J651" s="65"/>
      <c r="K651" s="65"/>
    </row>
    <row r="652" customFormat="false" ht="14.4" hidden="false" customHeight="false" outlineLevel="0" collapsed="false">
      <c r="G652" s="65"/>
      <c r="H652" s="65"/>
      <c r="I652" s="65"/>
      <c r="J652" s="65"/>
      <c r="K652" s="65"/>
    </row>
    <row r="653" customFormat="false" ht="14.4" hidden="false" customHeight="false" outlineLevel="0" collapsed="false">
      <c r="G653" s="65"/>
      <c r="H653" s="65"/>
      <c r="I653" s="65"/>
      <c r="J653" s="65"/>
      <c r="K653" s="65"/>
    </row>
    <row r="654" customFormat="false" ht="14.4" hidden="false" customHeight="false" outlineLevel="0" collapsed="false">
      <c r="G654" s="65"/>
      <c r="H654" s="65"/>
      <c r="I654" s="65"/>
      <c r="J654" s="65"/>
      <c r="K654" s="65"/>
    </row>
    <row r="655" customFormat="false" ht="14.4" hidden="false" customHeight="false" outlineLevel="0" collapsed="false">
      <c r="G655" s="65"/>
      <c r="H655" s="65"/>
      <c r="I655" s="65"/>
      <c r="J655" s="65"/>
      <c r="K655" s="65"/>
    </row>
    <row r="656" customFormat="false" ht="14.4" hidden="false" customHeight="false" outlineLevel="0" collapsed="false">
      <c r="G656" s="65"/>
      <c r="H656" s="65"/>
      <c r="I656" s="65"/>
      <c r="J656" s="65"/>
      <c r="K656" s="65"/>
    </row>
    <row r="657" customFormat="false" ht="14.4" hidden="false" customHeight="false" outlineLevel="0" collapsed="false">
      <c r="G657" s="65"/>
      <c r="H657" s="65"/>
      <c r="I657" s="65"/>
      <c r="J657" s="65"/>
      <c r="K657" s="65"/>
    </row>
    <row r="658" customFormat="false" ht="14.4" hidden="false" customHeight="false" outlineLevel="0" collapsed="false">
      <c r="G658" s="65"/>
      <c r="H658" s="65"/>
      <c r="I658" s="65"/>
      <c r="J658" s="65"/>
      <c r="K658" s="65"/>
    </row>
    <row r="659" customFormat="false" ht="14.4" hidden="false" customHeight="false" outlineLevel="0" collapsed="false">
      <c r="G659" s="65"/>
      <c r="H659" s="65"/>
      <c r="I659" s="65"/>
      <c r="J659" s="65"/>
      <c r="K659" s="65"/>
    </row>
    <row r="660" customFormat="false" ht="14.4" hidden="false" customHeight="false" outlineLevel="0" collapsed="false">
      <c r="G660" s="65"/>
      <c r="H660" s="65"/>
      <c r="I660" s="65"/>
      <c r="J660" s="65"/>
      <c r="K660" s="65"/>
    </row>
    <row r="661" customFormat="false" ht="14.4" hidden="false" customHeight="false" outlineLevel="0" collapsed="false">
      <c r="G661" s="65"/>
      <c r="H661" s="65"/>
      <c r="I661" s="65"/>
      <c r="J661" s="65"/>
      <c r="K661" s="65"/>
    </row>
    <row r="662" customFormat="false" ht="14.4" hidden="false" customHeight="false" outlineLevel="0" collapsed="false">
      <c r="G662" s="65"/>
      <c r="H662" s="65"/>
      <c r="I662" s="65"/>
      <c r="J662" s="65"/>
      <c r="K662" s="65"/>
    </row>
    <row r="663" customFormat="false" ht="14.4" hidden="false" customHeight="false" outlineLevel="0" collapsed="false">
      <c r="G663" s="65"/>
      <c r="H663" s="65"/>
      <c r="I663" s="65"/>
      <c r="J663" s="65"/>
      <c r="K663" s="65"/>
    </row>
    <row r="664" customFormat="false" ht="14.4" hidden="false" customHeight="false" outlineLevel="0" collapsed="false">
      <c r="G664" s="65"/>
      <c r="H664" s="65"/>
      <c r="I664" s="65"/>
      <c r="J664" s="65"/>
      <c r="K664" s="65"/>
    </row>
    <row r="665" customFormat="false" ht="14.4" hidden="false" customHeight="false" outlineLevel="0" collapsed="false">
      <c r="G665" s="65"/>
      <c r="H665" s="65"/>
      <c r="I665" s="65"/>
      <c r="J665" s="65"/>
      <c r="K665" s="65"/>
    </row>
    <row r="666" customFormat="false" ht="14.4" hidden="false" customHeight="false" outlineLevel="0" collapsed="false">
      <c r="G666" s="65"/>
      <c r="H666" s="65"/>
      <c r="I666" s="65"/>
      <c r="J666" s="65"/>
      <c r="K666" s="65"/>
    </row>
    <row r="667" customFormat="false" ht="14.4" hidden="false" customHeight="false" outlineLevel="0" collapsed="false">
      <c r="G667" s="65"/>
      <c r="H667" s="65"/>
      <c r="I667" s="65"/>
      <c r="J667" s="65"/>
      <c r="K667" s="65"/>
    </row>
    <row r="668" customFormat="false" ht="14.4" hidden="false" customHeight="false" outlineLevel="0" collapsed="false">
      <c r="G668" s="65"/>
      <c r="H668" s="65"/>
      <c r="I668" s="65"/>
      <c r="J668" s="65"/>
      <c r="K668" s="65"/>
    </row>
    <row r="669" customFormat="false" ht="14.4" hidden="false" customHeight="false" outlineLevel="0" collapsed="false">
      <c r="G669" s="65"/>
      <c r="H669" s="65"/>
      <c r="I669" s="65"/>
      <c r="J669" s="65"/>
      <c r="K669" s="65"/>
    </row>
    <row r="670" customFormat="false" ht="14.4" hidden="false" customHeight="false" outlineLevel="0" collapsed="false">
      <c r="G670" s="65"/>
      <c r="H670" s="65"/>
      <c r="I670" s="65"/>
      <c r="J670" s="65"/>
      <c r="K670" s="65"/>
    </row>
    <row r="671" customFormat="false" ht="14.4" hidden="false" customHeight="false" outlineLevel="0" collapsed="false">
      <c r="G671" s="65"/>
      <c r="H671" s="65"/>
      <c r="I671" s="65"/>
      <c r="J671" s="65"/>
      <c r="K671" s="65"/>
    </row>
    <row r="672" customFormat="false" ht="14.4" hidden="false" customHeight="false" outlineLevel="0" collapsed="false">
      <c r="G672" s="65"/>
      <c r="H672" s="65"/>
      <c r="I672" s="65"/>
      <c r="J672" s="65"/>
      <c r="K672" s="65"/>
    </row>
    <row r="673" customFormat="false" ht="14.4" hidden="false" customHeight="false" outlineLevel="0" collapsed="false">
      <c r="G673" s="65"/>
      <c r="H673" s="65"/>
      <c r="I673" s="65"/>
      <c r="J673" s="65"/>
      <c r="K673" s="65"/>
    </row>
    <row r="674" customFormat="false" ht="14.4" hidden="false" customHeight="false" outlineLevel="0" collapsed="false">
      <c r="G674" s="65"/>
      <c r="H674" s="65"/>
      <c r="I674" s="65"/>
      <c r="J674" s="65"/>
      <c r="K674" s="65"/>
    </row>
    <row r="675" customFormat="false" ht="14.4" hidden="false" customHeight="false" outlineLevel="0" collapsed="false">
      <c r="G675" s="65"/>
      <c r="H675" s="65"/>
      <c r="I675" s="65"/>
      <c r="J675" s="65"/>
      <c r="K675" s="65"/>
    </row>
    <row r="676" customFormat="false" ht="14.4" hidden="false" customHeight="false" outlineLevel="0" collapsed="false">
      <c r="G676" s="65"/>
      <c r="H676" s="65"/>
      <c r="I676" s="65"/>
      <c r="J676" s="65"/>
      <c r="K676" s="65"/>
    </row>
    <row r="677" customFormat="false" ht="14.4" hidden="false" customHeight="false" outlineLevel="0" collapsed="false">
      <c r="G677" s="65"/>
      <c r="H677" s="65"/>
      <c r="I677" s="65"/>
      <c r="J677" s="65"/>
      <c r="K677" s="65"/>
    </row>
    <row r="678" customFormat="false" ht="14.4" hidden="false" customHeight="false" outlineLevel="0" collapsed="false">
      <c r="G678" s="65"/>
      <c r="H678" s="65"/>
      <c r="I678" s="65"/>
      <c r="J678" s="65"/>
      <c r="K678" s="65"/>
    </row>
    <row r="679" customFormat="false" ht="14.4" hidden="false" customHeight="false" outlineLevel="0" collapsed="false">
      <c r="G679" s="65"/>
      <c r="H679" s="65"/>
      <c r="I679" s="65"/>
      <c r="J679" s="65"/>
      <c r="K679" s="65"/>
    </row>
    <row r="680" customFormat="false" ht="14.4" hidden="false" customHeight="false" outlineLevel="0" collapsed="false">
      <c r="G680" s="65"/>
      <c r="H680" s="65"/>
      <c r="I680" s="65"/>
      <c r="J680" s="65"/>
      <c r="K680" s="65"/>
    </row>
    <row r="681" customFormat="false" ht="14.4" hidden="false" customHeight="false" outlineLevel="0" collapsed="false">
      <c r="G681" s="65"/>
      <c r="H681" s="65"/>
      <c r="I681" s="65"/>
      <c r="J681" s="65"/>
      <c r="K681" s="65"/>
    </row>
    <row r="682" customFormat="false" ht="14.4" hidden="false" customHeight="false" outlineLevel="0" collapsed="false">
      <c r="G682" s="65"/>
      <c r="H682" s="65"/>
      <c r="I682" s="65"/>
      <c r="J682" s="65"/>
      <c r="K682" s="65"/>
    </row>
    <row r="683" customFormat="false" ht="14.4" hidden="false" customHeight="false" outlineLevel="0" collapsed="false">
      <c r="G683" s="65"/>
      <c r="H683" s="65"/>
      <c r="I683" s="65"/>
      <c r="J683" s="65"/>
      <c r="K683" s="65"/>
    </row>
    <row r="684" customFormat="false" ht="14.4" hidden="false" customHeight="false" outlineLevel="0" collapsed="false">
      <c r="G684" s="65"/>
      <c r="H684" s="65"/>
      <c r="I684" s="65"/>
      <c r="J684" s="65"/>
      <c r="K684" s="65"/>
    </row>
    <row r="685" customFormat="false" ht="14.4" hidden="false" customHeight="false" outlineLevel="0" collapsed="false">
      <c r="G685" s="65"/>
      <c r="H685" s="65"/>
      <c r="I685" s="65"/>
      <c r="J685" s="65"/>
      <c r="K685" s="65"/>
    </row>
    <row r="686" customFormat="false" ht="14.4" hidden="false" customHeight="false" outlineLevel="0" collapsed="false">
      <c r="G686" s="65"/>
      <c r="H686" s="65"/>
      <c r="I686" s="65"/>
      <c r="J686" s="65"/>
      <c r="K686" s="65"/>
    </row>
    <row r="687" customFormat="false" ht="14.4" hidden="false" customHeight="false" outlineLevel="0" collapsed="false">
      <c r="G687" s="65"/>
      <c r="H687" s="65"/>
      <c r="I687" s="65"/>
      <c r="J687" s="65"/>
      <c r="K687" s="65"/>
    </row>
    <row r="688" customFormat="false" ht="14.4" hidden="false" customHeight="false" outlineLevel="0" collapsed="false">
      <c r="G688" s="65"/>
      <c r="H688" s="65"/>
      <c r="I688" s="65"/>
      <c r="J688" s="65"/>
      <c r="K688" s="65"/>
    </row>
    <row r="689" customFormat="false" ht="14.4" hidden="false" customHeight="false" outlineLevel="0" collapsed="false">
      <c r="G689" s="65"/>
      <c r="H689" s="65"/>
      <c r="I689" s="65"/>
      <c r="J689" s="65"/>
      <c r="K689" s="65"/>
    </row>
    <row r="690" customFormat="false" ht="14.4" hidden="false" customHeight="false" outlineLevel="0" collapsed="false">
      <c r="G690" s="65"/>
      <c r="H690" s="65"/>
      <c r="I690" s="65"/>
      <c r="J690" s="65"/>
      <c r="K690" s="65"/>
    </row>
    <row r="691" customFormat="false" ht="14.4" hidden="false" customHeight="false" outlineLevel="0" collapsed="false">
      <c r="G691" s="65"/>
      <c r="H691" s="65"/>
      <c r="I691" s="65"/>
      <c r="J691" s="65"/>
      <c r="K691" s="65"/>
    </row>
    <row r="692" customFormat="false" ht="14.4" hidden="false" customHeight="false" outlineLevel="0" collapsed="false">
      <c r="G692" s="65"/>
      <c r="H692" s="65"/>
      <c r="I692" s="65"/>
      <c r="J692" s="65"/>
      <c r="K692" s="65"/>
    </row>
    <row r="693" customFormat="false" ht="14.4" hidden="false" customHeight="false" outlineLevel="0" collapsed="false">
      <c r="G693" s="65"/>
      <c r="H693" s="65"/>
      <c r="I693" s="65"/>
      <c r="J693" s="65"/>
      <c r="K693" s="65"/>
    </row>
    <row r="694" customFormat="false" ht="14.4" hidden="false" customHeight="false" outlineLevel="0" collapsed="false">
      <c r="G694" s="65"/>
      <c r="H694" s="65"/>
      <c r="I694" s="65"/>
      <c r="J694" s="65"/>
      <c r="K694" s="65"/>
    </row>
    <row r="695" customFormat="false" ht="14.4" hidden="false" customHeight="false" outlineLevel="0" collapsed="false">
      <c r="G695" s="65"/>
      <c r="H695" s="65"/>
      <c r="I695" s="65"/>
      <c r="J695" s="65"/>
      <c r="K695" s="65"/>
    </row>
    <row r="696" customFormat="false" ht="14.4" hidden="false" customHeight="false" outlineLevel="0" collapsed="false">
      <c r="G696" s="65"/>
      <c r="H696" s="65"/>
      <c r="I696" s="65"/>
      <c r="J696" s="65"/>
      <c r="K696" s="65"/>
    </row>
    <row r="697" customFormat="false" ht="14.4" hidden="false" customHeight="false" outlineLevel="0" collapsed="false">
      <c r="G697" s="65"/>
      <c r="H697" s="65"/>
      <c r="I697" s="65"/>
      <c r="J697" s="65"/>
      <c r="K697" s="65"/>
    </row>
    <row r="698" customFormat="false" ht="14.4" hidden="false" customHeight="false" outlineLevel="0" collapsed="false">
      <c r="G698" s="65"/>
      <c r="H698" s="65"/>
      <c r="I698" s="65"/>
      <c r="J698" s="65"/>
      <c r="K698" s="65"/>
    </row>
    <row r="699" customFormat="false" ht="14.4" hidden="false" customHeight="false" outlineLevel="0" collapsed="false">
      <c r="G699" s="65"/>
      <c r="H699" s="65"/>
      <c r="I699" s="65"/>
      <c r="J699" s="65"/>
      <c r="K699" s="65"/>
    </row>
    <row r="700" customFormat="false" ht="14.4" hidden="false" customHeight="false" outlineLevel="0" collapsed="false">
      <c r="G700" s="65"/>
      <c r="H700" s="65"/>
      <c r="I700" s="65"/>
      <c r="J700" s="65"/>
      <c r="K700" s="65"/>
    </row>
    <row r="701" customFormat="false" ht="14.4" hidden="false" customHeight="false" outlineLevel="0" collapsed="false">
      <c r="G701" s="65"/>
      <c r="H701" s="65"/>
      <c r="I701" s="65"/>
      <c r="J701" s="65"/>
      <c r="K701" s="65"/>
    </row>
    <row r="702" customFormat="false" ht="14.4" hidden="false" customHeight="false" outlineLevel="0" collapsed="false">
      <c r="G702" s="65"/>
      <c r="H702" s="65"/>
      <c r="I702" s="65"/>
      <c r="J702" s="65"/>
      <c r="K702" s="65"/>
    </row>
    <row r="703" customFormat="false" ht="14.4" hidden="false" customHeight="false" outlineLevel="0" collapsed="false">
      <c r="G703" s="65"/>
      <c r="H703" s="65"/>
      <c r="I703" s="65"/>
      <c r="J703" s="65"/>
      <c r="K703" s="65"/>
    </row>
    <row r="704" customFormat="false" ht="14.4" hidden="false" customHeight="false" outlineLevel="0" collapsed="false">
      <c r="G704" s="65"/>
      <c r="H704" s="65"/>
      <c r="I704" s="65"/>
      <c r="J704" s="65"/>
      <c r="K704" s="65"/>
    </row>
    <row r="705" customFormat="false" ht="14.4" hidden="false" customHeight="false" outlineLevel="0" collapsed="false">
      <c r="G705" s="65"/>
      <c r="H705" s="65"/>
      <c r="I705" s="65"/>
      <c r="J705" s="65"/>
      <c r="K705" s="65"/>
    </row>
    <row r="706" customFormat="false" ht="14.4" hidden="false" customHeight="false" outlineLevel="0" collapsed="false">
      <c r="G706" s="65"/>
      <c r="H706" s="65"/>
      <c r="I706" s="65"/>
      <c r="J706" s="65"/>
      <c r="K706" s="65"/>
    </row>
    <row r="707" customFormat="false" ht="14.4" hidden="false" customHeight="false" outlineLevel="0" collapsed="false">
      <c r="G707" s="65"/>
      <c r="H707" s="65"/>
      <c r="I707" s="65"/>
      <c r="J707" s="65"/>
      <c r="K707" s="65"/>
    </row>
    <row r="708" customFormat="false" ht="14.4" hidden="false" customHeight="false" outlineLevel="0" collapsed="false">
      <c r="G708" s="65"/>
      <c r="H708" s="65"/>
      <c r="I708" s="65"/>
      <c r="J708" s="65"/>
      <c r="K708" s="65"/>
    </row>
    <row r="709" customFormat="false" ht="14.4" hidden="false" customHeight="false" outlineLevel="0" collapsed="false">
      <c r="G709" s="65"/>
      <c r="H709" s="65"/>
      <c r="I709" s="65"/>
      <c r="J709" s="65"/>
      <c r="K709" s="65"/>
    </row>
    <row r="710" customFormat="false" ht="14.4" hidden="false" customHeight="false" outlineLevel="0" collapsed="false">
      <c r="G710" s="65"/>
      <c r="H710" s="65"/>
      <c r="I710" s="65"/>
      <c r="J710" s="65"/>
      <c r="K710" s="65"/>
    </row>
    <row r="711" customFormat="false" ht="14.4" hidden="false" customHeight="false" outlineLevel="0" collapsed="false">
      <c r="G711" s="65"/>
      <c r="H711" s="65"/>
      <c r="I711" s="65"/>
      <c r="J711" s="65"/>
      <c r="K711" s="65"/>
    </row>
    <row r="712" customFormat="false" ht="14.4" hidden="false" customHeight="false" outlineLevel="0" collapsed="false">
      <c r="G712" s="65"/>
      <c r="H712" s="65"/>
      <c r="I712" s="65"/>
      <c r="J712" s="65"/>
      <c r="K712" s="65"/>
    </row>
    <row r="713" customFormat="false" ht="14.4" hidden="false" customHeight="false" outlineLevel="0" collapsed="false">
      <c r="G713" s="65"/>
      <c r="H713" s="65"/>
      <c r="I713" s="65"/>
      <c r="J713" s="65"/>
      <c r="K713" s="65"/>
    </row>
    <row r="714" customFormat="false" ht="14.4" hidden="false" customHeight="false" outlineLevel="0" collapsed="false">
      <c r="G714" s="65"/>
      <c r="H714" s="65"/>
      <c r="I714" s="65"/>
      <c r="J714" s="65"/>
      <c r="K714" s="65"/>
    </row>
    <row r="715" customFormat="false" ht="14.4" hidden="false" customHeight="false" outlineLevel="0" collapsed="false">
      <c r="G715" s="65"/>
      <c r="H715" s="65"/>
      <c r="I715" s="65"/>
      <c r="J715" s="65"/>
      <c r="K715" s="65"/>
    </row>
    <row r="716" customFormat="false" ht="14.4" hidden="false" customHeight="false" outlineLevel="0" collapsed="false">
      <c r="G716" s="65"/>
      <c r="H716" s="65"/>
      <c r="I716" s="65"/>
      <c r="J716" s="65"/>
      <c r="K716" s="65"/>
    </row>
    <row r="717" customFormat="false" ht="14.4" hidden="false" customHeight="false" outlineLevel="0" collapsed="false">
      <c r="G717" s="65"/>
      <c r="H717" s="65"/>
      <c r="I717" s="65"/>
      <c r="J717" s="65"/>
      <c r="K717" s="65"/>
    </row>
    <row r="718" customFormat="false" ht="14.4" hidden="false" customHeight="false" outlineLevel="0" collapsed="false">
      <c r="G718" s="65"/>
      <c r="H718" s="65"/>
      <c r="I718" s="65"/>
      <c r="J718" s="65"/>
      <c r="K718" s="65"/>
    </row>
    <row r="719" customFormat="false" ht="14.4" hidden="false" customHeight="false" outlineLevel="0" collapsed="false">
      <c r="G719" s="65"/>
      <c r="H719" s="65"/>
      <c r="I719" s="65"/>
      <c r="J719" s="65"/>
      <c r="K719" s="65"/>
    </row>
    <row r="720" customFormat="false" ht="14.4" hidden="false" customHeight="false" outlineLevel="0" collapsed="false">
      <c r="G720" s="65"/>
      <c r="H720" s="65"/>
      <c r="I720" s="65"/>
      <c r="J720" s="65"/>
      <c r="K720" s="65"/>
    </row>
    <row r="721" customFormat="false" ht="14.4" hidden="false" customHeight="false" outlineLevel="0" collapsed="false">
      <c r="G721" s="65"/>
      <c r="H721" s="65"/>
      <c r="I721" s="65"/>
      <c r="J721" s="65"/>
      <c r="K721" s="65"/>
    </row>
    <row r="722" customFormat="false" ht="14.4" hidden="false" customHeight="false" outlineLevel="0" collapsed="false">
      <c r="G722" s="65"/>
      <c r="H722" s="65"/>
      <c r="I722" s="65"/>
      <c r="J722" s="65"/>
      <c r="K722" s="65"/>
    </row>
    <row r="723" customFormat="false" ht="14.4" hidden="false" customHeight="false" outlineLevel="0" collapsed="false">
      <c r="G723" s="65"/>
      <c r="H723" s="65"/>
      <c r="I723" s="65"/>
      <c r="J723" s="65"/>
      <c r="K723" s="65"/>
    </row>
    <row r="724" customFormat="false" ht="14.4" hidden="false" customHeight="false" outlineLevel="0" collapsed="false">
      <c r="G724" s="65"/>
      <c r="H724" s="65"/>
      <c r="I724" s="65"/>
      <c r="J724" s="65"/>
      <c r="K724" s="65"/>
    </row>
    <row r="725" customFormat="false" ht="14.4" hidden="false" customHeight="false" outlineLevel="0" collapsed="false">
      <c r="G725" s="65"/>
      <c r="H725" s="65"/>
      <c r="I725" s="65"/>
      <c r="J725" s="65"/>
      <c r="K725" s="65"/>
    </row>
    <row r="726" customFormat="false" ht="14.4" hidden="false" customHeight="false" outlineLevel="0" collapsed="false">
      <c r="G726" s="65"/>
      <c r="H726" s="65"/>
      <c r="I726" s="65"/>
      <c r="J726" s="65"/>
      <c r="K726" s="65"/>
    </row>
    <row r="727" customFormat="false" ht="14.4" hidden="false" customHeight="false" outlineLevel="0" collapsed="false">
      <c r="G727" s="65"/>
      <c r="H727" s="65"/>
      <c r="I727" s="65"/>
      <c r="J727" s="65"/>
      <c r="K727" s="65"/>
    </row>
    <row r="728" customFormat="false" ht="14.4" hidden="false" customHeight="false" outlineLevel="0" collapsed="false">
      <c r="G728" s="65"/>
      <c r="H728" s="65"/>
      <c r="I728" s="65"/>
      <c r="J728" s="65"/>
      <c r="K728" s="65"/>
    </row>
    <row r="729" customFormat="false" ht="14.4" hidden="false" customHeight="false" outlineLevel="0" collapsed="false">
      <c r="G729" s="65"/>
      <c r="H729" s="65"/>
      <c r="I729" s="65"/>
      <c r="J729" s="65"/>
      <c r="K729" s="65"/>
    </row>
    <row r="730" customFormat="false" ht="14.4" hidden="false" customHeight="false" outlineLevel="0" collapsed="false">
      <c r="G730" s="65"/>
      <c r="H730" s="65"/>
      <c r="I730" s="65"/>
      <c r="J730" s="65"/>
      <c r="K730" s="65"/>
    </row>
    <row r="731" customFormat="false" ht="14.4" hidden="false" customHeight="false" outlineLevel="0" collapsed="false">
      <c r="G731" s="65"/>
      <c r="H731" s="65"/>
      <c r="I731" s="65"/>
      <c r="J731" s="65"/>
      <c r="K731" s="65"/>
    </row>
    <row r="732" customFormat="false" ht="14.4" hidden="false" customHeight="false" outlineLevel="0" collapsed="false">
      <c r="G732" s="65"/>
      <c r="H732" s="65"/>
      <c r="I732" s="65"/>
      <c r="J732" s="65"/>
      <c r="K732" s="65"/>
    </row>
    <row r="733" customFormat="false" ht="14.4" hidden="false" customHeight="false" outlineLevel="0" collapsed="false">
      <c r="G733" s="65"/>
      <c r="H733" s="65"/>
      <c r="I733" s="65"/>
      <c r="J733" s="65"/>
      <c r="K733" s="65"/>
    </row>
    <row r="734" customFormat="false" ht="14.4" hidden="false" customHeight="false" outlineLevel="0" collapsed="false">
      <c r="G734" s="65"/>
      <c r="H734" s="65"/>
      <c r="I734" s="65"/>
      <c r="J734" s="65"/>
      <c r="K734" s="65"/>
    </row>
    <row r="735" customFormat="false" ht="14.4" hidden="false" customHeight="false" outlineLevel="0" collapsed="false">
      <c r="G735" s="65"/>
      <c r="H735" s="65"/>
      <c r="I735" s="65"/>
      <c r="J735" s="65"/>
      <c r="K735" s="65"/>
    </row>
  </sheetData>
  <mergeCells count="2">
    <mergeCell ref="A1:M1"/>
    <mergeCell ref="G9:K9"/>
  </mergeCells>
  <conditionalFormatting sqref="I3">
    <cfRule type="cellIs" priority="2" operator="equal" aboveAverage="0" equalAverage="0" bottom="0" percent="0" rank="0" text="" dxfId="10">
      <formula>"DEPASSEMENT"</formula>
    </cfRule>
  </conditionalFormatting>
  <dataValidations count="1">
    <dataValidation allowBlank="true" operator="between" showDropDown="false" showErrorMessage="true" showInputMessage="true" sqref="J7" type="list">
      <formula1>$M$3:$M$4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2017-12-15T15:19:02Z</dcterms:created>
  <dc:creator>Jérôme DAUZATS</dc:creator>
  <dc:description/>
  <dc:language>fr-FR</dc:language>
  <cp:lastModifiedBy/>
  <cp:lastPrinted>2018-12-11T16:12:32Z</cp:lastPrinted>
  <dcterms:modified xsi:type="dcterms:W3CDTF">2024-11-08T08:53:40Z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